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01.01.20г за 2019" sheetId="7" r:id="rId1"/>
    <sheet name="Лист1" sheetId="8" r:id="rId2"/>
  </sheets>
  <calcPr calcId="145621"/>
</workbook>
</file>

<file path=xl/calcChain.xml><?xml version="1.0" encoding="utf-8"?>
<calcChain xmlns="http://schemas.openxmlformats.org/spreadsheetml/2006/main">
  <c r="I59" i="7" l="1"/>
  <c r="H59" i="7"/>
  <c r="G59" i="7"/>
  <c r="F59" i="7"/>
  <c r="E59" i="7"/>
  <c r="D59" i="7"/>
  <c r="I51" i="7"/>
  <c r="H51" i="7"/>
  <c r="G51" i="7"/>
  <c r="F51" i="7"/>
  <c r="E51" i="7"/>
  <c r="D51" i="7"/>
  <c r="I41" i="7"/>
  <c r="H41" i="7"/>
  <c r="G41" i="7"/>
  <c r="F41" i="7"/>
  <c r="E41" i="7"/>
  <c r="D41" i="7"/>
  <c r="I32" i="7"/>
  <c r="H32" i="7"/>
  <c r="G32" i="7"/>
  <c r="F32" i="7"/>
  <c r="E32" i="7"/>
  <c r="D32" i="7"/>
  <c r="I25" i="7"/>
  <c r="H25" i="7"/>
  <c r="H7" i="7" s="1"/>
  <c r="G25" i="7"/>
  <c r="G7" i="7" s="1"/>
  <c r="F25" i="7"/>
  <c r="E25" i="7"/>
  <c r="D25" i="7"/>
  <c r="D7" i="7" s="1"/>
  <c r="I17" i="7"/>
  <c r="H17" i="7"/>
  <c r="G17" i="7"/>
  <c r="F17" i="7"/>
  <c r="E17" i="7"/>
  <c r="D17" i="7"/>
  <c r="I11" i="7"/>
  <c r="H11" i="7"/>
  <c r="G11" i="7"/>
  <c r="F11" i="7"/>
  <c r="E11" i="7"/>
  <c r="D11" i="7"/>
  <c r="I7" i="7"/>
  <c r="F7" i="7"/>
  <c r="E7" i="7"/>
</calcChain>
</file>

<file path=xl/sharedStrings.xml><?xml version="1.0" encoding="utf-8"?>
<sst xmlns="http://schemas.openxmlformats.org/spreadsheetml/2006/main" count="138" uniqueCount="134">
  <si>
    <t xml:space="preserve">№ </t>
  </si>
  <si>
    <t>Наименование</t>
  </si>
  <si>
    <t>Целевая статья</t>
  </si>
  <si>
    <t>Назначено</t>
  </si>
  <si>
    <t xml:space="preserve">Исполнено </t>
  </si>
  <si>
    <t>Всего</t>
  </si>
  <si>
    <t>в т.ч. за счет федерального
бюджета</t>
  </si>
  <si>
    <t>в т.ч. за счет местного
бюджета</t>
  </si>
  <si>
    <t>руб.</t>
  </si>
  <si>
    <t xml:space="preserve">Всего </t>
  </si>
  <si>
    <t>Муниципальная программа "Охрана окружающей среды Уйского муниципального района на 2017 - 2020 годы"</t>
  </si>
  <si>
    <t>56 0 00 00000</t>
  </si>
  <si>
    <t>Муниципальная программа "Чистая вода на территории Уйского муниципального района на 2010 - 2020 г"</t>
  </si>
  <si>
    <t>57 0 00 00000</t>
  </si>
  <si>
    <t>Муниципальная программа  "Создание систем оповещения и информирования населения о чрезвычайных ситуациях природного и техногенного характера на территории Уйского муниципального района на 2019-2021 годы"</t>
  </si>
  <si>
    <t>59 0 00 00000</t>
  </si>
  <si>
    <t>Муниципальная программа "Развитие образования в Уйском муниципальном районе на 2017 - 2019 годы"</t>
  </si>
  <si>
    <t>61 0 00 00000</t>
  </si>
  <si>
    <t>Подпрограмма "Дошкольное образование в Уйском муниципальном районе "</t>
  </si>
  <si>
    <t>61 1 00 00000</t>
  </si>
  <si>
    <t>Подпрограмма "Общее образование в Уйском муниципальном районе "</t>
  </si>
  <si>
    <t>61 2 00 00000</t>
  </si>
  <si>
    <t>Подпрограмма "Дополнительное образование в Уйском муниципальном районе "</t>
  </si>
  <si>
    <t>61 3 00 00000</t>
  </si>
  <si>
    <t>Подпрограмма "Специальные (коррекционные) учреждения Уйского муниципального района "</t>
  </si>
  <si>
    <t>61 4 00 00000</t>
  </si>
  <si>
    <t>Подпрограмма "Организация и обеспечение отдыха, оздоровления и занятости детей Уйского муниципального района"</t>
  </si>
  <si>
    <t>61 5 00 00000</t>
  </si>
  <si>
    <t>Муниципальная программа "Сохранение и развитие культуры и художественного образования в Уйском муниципальном районе на  2017 - 2019 год"</t>
  </si>
  <si>
    <t>62 0 00 00000</t>
  </si>
  <si>
    <t>Подпрограмма "Сохранение и развитие культурно-досуговой сферы в  Уйском муниципальном районе"</t>
  </si>
  <si>
    <t>62 1 00 00000</t>
  </si>
  <si>
    <t>Подпрограмма "Сохранение и развитие библиотечного дела в Уйском муниципальном районе "</t>
  </si>
  <si>
    <t>62 2 00 00000</t>
  </si>
  <si>
    <t>Подпрограмма "Сохранение и развитие музейного дела в уйском муниципальном районе "</t>
  </si>
  <si>
    <t>62 3 00 00000</t>
  </si>
  <si>
    <t>Подпрограмма "Обеспечение устойчивого функционирования зданий и сооружений учреждений культуры и дополнительного образования "</t>
  </si>
  <si>
    <t>62 4 00 00000</t>
  </si>
  <si>
    <t>Подпрограмма "Организация художественного дополнительного образования в Уйском муниципальном районе "</t>
  </si>
  <si>
    <t>62 6 00 00000</t>
  </si>
  <si>
    <t>Подпрограмма "Финансовое обеспечение деятельности МКУ Комитет по культуре Уйского муниципального района "</t>
  </si>
  <si>
    <t>62 7 00 00000</t>
  </si>
  <si>
    <t>63 0 00 00000</t>
  </si>
  <si>
    <t>Муниципальная программа "Развитие физической культуры и спорта в Уйском муниципальном районе  на 2016 - 2020  годы"</t>
  </si>
  <si>
    <t>64 0 00 00000</t>
  </si>
  <si>
    <t>Подпрограмма "Развитие массовой физической культуры и спорта в Уйском муниципальном районе "</t>
  </si>
  <si>
    <t>64 1 00 00000</t>
  </si>
  <si>
    <t>Подпрограмма "Организация дополнительного образования в сфере физической культуры и спорта в Уйском муниципальном районе "</t>
  </si>
  <si>
    <t>64 2 00 00000</t>
  </si>
  <si>
    <t>65 0 00 00000</t>
  </si>
  <si>
    <t>МП "Оказание молодым семьям государственной поддержки для улучшения жилищных условий в Уйском муниципальном районе" на 2018-2020 годы"</t>
  </si>
  <si>
    <t>66 0 00 00000</t>
  </si>
  <si>
    <t>67 0 00 00000</t>
  </si>
  <si>
    <t>Муниципальная программа "Развитие дорожного хозяйства  в Уйском муниципальном  районе на  2018-2020 годы"</t>
  </si>
  <si>
    <t>68 0 00 00000</t>
  </si>
  <si>
    <t>Подпрограмма "Дороги в Уйском муниципальном районе"</t>
  </si>
  <si>
    <t>68 1 00 00000</t>
  </si>
  <si>
    <t>Подпрограмма "Приведение улично-дорожной сети вблизи образовательных организаций в соответствии с требованиями технических регламентов в Уйском муниципальном районе"</t>
  </si>
  <si>
    <t>68 2 00 00000</t>
  </si>
  <si>
    <t>Подпрограмма "Повышение безопасности дорожного движения в Уйском муниципальном районе"</t>
  </si>
  <si>
    <t>68 3 00 00000</t>
  </si>
  <si>
    <t>Подпрограмма "Формирование законопослушного поведения участников дорожного движения в 2018-2020 годах"</t>
  </si>
  <si>
    <t>68 4 00 00000</t>
  </si>
  <si>
    <t>Муниципальная программа "Подготовка земельных участков для освоения в целях жилищного строительства в Уйском муниципальном районе на 2017 - 2020 годы"</t>
  </si>
  <si>
    <t>69 0 00 00000</t>
  </si>
  <si>
    <t>70 0 00 00000</t>
  </si>
  <si>
    <t>Муниципальная программа "Модернизация коммунальной инфраструктуры Уйского муниципального района" на 2016 - 2020 годы</t>
  </si>
  <si>
    <t>71 0 00 00000</t>
  </si>
  <si>
    <t>Муниципальная программа "Газификация Уйского муниципального райна на 2016 - 2020 годы"</t>
  </si>
  <si>
    <t>72 0 00 00000</t>
  </si>
  <si>
    <t>Муниципальная программа "Развитие социальной защиты населения в Уйском муниципальном районе на 2018 - 2020 годы"</t>
  </si>
  <si>
    <t>73 0 00 00000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</si>
  <si>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</si>
  <si>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73 1 00 00000</t>
  </si>
  <si>
    <t>Подпрограмма "Поддержка общественных организаций Уйского муниципального района"</t>
  </si>
  <si>
    <t>73 2 00 00000</t>
  </si>
  <si>
    <t xml:space="preserve">Подпрограмма  "Дети Южного Урала " </t>
  </si>
  <si>
    <t>73 3 00 00000</t>
  </si>
  <si>
    <t>Подпрограмма  "Повышение качества жизни граждан пожилового возраста и иных категорий граждан в Уйском муниципальном районе на "</t>
  </si>
  <si>
    <t>73 4 00 00000</t>
  </si>
  <si>
    <t>Подпрограмма "Формирование доступной среды для инвалидов и маломобильных групп населения в Уйском районе"</t>
  </si>
  <si>
    <t>73 5 00 00000</t>
  </si>
  <si>
    <t>Муниципальная программа  "Профилактика терроризма и экстремизма, обеспечение безопасности населения и территории Уйского муниципального района на 2018 - 2020 годы"</t>
  </si>
  <si>
    <t>74 0 00 00000</t>
  </si>
  <si>
    <t>Муниципальная программа "По вопросам обеспечения пожарной безопасности на территории Уйского муниципального района на 2019-2021 годы"</t>
  </si>
  <si>
    <t>75 0 00 00000</t>
  </si>
  <si>
    <t>76 0 00 00000</t>
  </si>
  <si>
    <t>77 0 00 00000</t>
  </si>
  <si>
    <t>78 0 00 00000</t>
  </si>
  <si>
    <t>Подпрограмма "Выравнивание бюджетной обеспеченности сельских поселений"</t>
  </si>
  <si>
    <t>78 1 00 00000</t>
  </si>
  <si>
    <t>Подпрограмма "Поддержка усилий органов местного самоуправления по обеспечению сбалансированности местных бюджетов Уйского района"</t>
  </si>
  <si>
    <t>78 2 00 00000</t>
  </si>
  <si>
    <t>Подпрограмма "Обеспечение деятельности Управления финансами Уйского муниципального района"</t>
  </si>
  <si>
    <t>78 3 00 00000</t>
  </si>
  <si>
    <t>Муниципальная программа "Обеспечение безопасности  гидротехнических сооружений в Уйском муниципальном районе на 2018 - 2020 г".</t>
  </si>
  <si>
    <t>79 0 00 00000</t>
  </si>
  <si>
    <t>Муниципальная программа " Обеспечение общественного порядка и противодействие преступности в Уйском районе Челяб обл на 2019 год"</t>
  </si>
  <si>
    <t>80 0 00 00000</t>
  </si>
  <si>
    <t>81 0 00 00000</t>
  </si>
  <si>
    <t>Муниципальная программа "Переселение в 2014-2018 гг граждан из аварийного жилищного фонда в Уйском  муниципальном районе Челябинской области"</t>
  </si>
  <si>
    <t>82 0 00 00000</t>
  </si>
  <si>
    <t>Муниципальная программа "Развитие сельского хозяйства Уйского муниципального района на 2016 - 2020 годы"</t>
  </si>
  <si>
    <t>83 0 00 00000</t>
  </si>
  <si>
    <t>Подпрограмма "Управление реализацией муниципальной программы "Развитие сельского хозяйства Уйского муниципального района "</t>
  </si>
  <si>
    <t>83 1 00 00000</t>
  </si>
  <si>
    <t>Подпрограмма "Создание условий для развития сельского хозяйства в Уйском муниципальном районе"</t>
  </si>
  <si>
    <t>83 2 00 00000</t>
  </si>
  <si>
    <t>Муниципальная программа "Внесение в государственный кадастр недвижимости сведений о границах населенных пунктов Уйского муниципального района Челябинской области на 2017 - 2020 годы"</t>
  </si>
  <si>
    <t>85 0 00 00000</t>
  </si>
  <si>
    <t>Муниципальная программа  "Развитие земельных отношений в Уйском муниципальном районе на 2019-2020 годы"</t>
  </si>
  <si>
    <t>87 0 00 00000</t>
  </si>
  <si>
    <t>Муниципальная программа "Противодействие немедицинскому употреблению наркотических средств и их незаконному обороту на 2017-2020годы"</t>
  </si>
  <si>
    <t>88 0 00 00000</t>
  </si>
  <si>
    <t>89 0 00 00000</t>
  </si>
  <si>
    <t>Муниципальная программа "Развитие торговли в Уйском муниципальном районе на 2017 - 2019 гг"</t>
  </si>
  <si>
    <t>90 0 00 00000</t>
  </si>
  <si>
    <t>Муниципальная программа "Развитие муниципальной службы в Уйском муниципальном районе на 2017 - 2019 годы"</t>
  </si>
  <si>
    <t>97 0 00 00000</t>
  </si>
  <si>
    <t>Муниципальная программа "Повышение эффективности деятельности муниципальных унитарных предприятий Уйского муниципального района на 2018 - 2020 годы"</t>
  </si>
  <si>
    <t>98 0 00 00000</t>
  </si>
  <si>
    <t>Исполнитель: Абдуллина Т.П.</t>
  </si>
  <si>
    <t>тел. 3-20-54</t>
  </si>
  <si>
    <t>Муниципальные программы Уйского МР запланированные в проекте бюджета района на 2019 год и на плановый период 2020 и 2021 годов по состоянию на 01.01.2020года</t>
  </si>
  <si>
    <t>Муниципальная программа "Развитие молодежного движения в Уйском муниципальном районе на 2016-2018 годы"</t>
  </si>
  <si>
    <t>Муниципальная программа "Оказание молодым семьям государственной поддержки для улучшения жилищных условий в Уйском муниципальном районе" на 2018 год</t>
  </si>
  <si>
    <t>Программа "Поддержка и развитие малого и среднего предпринимательства в Уйском муниципальном районе на 2017 - 2019 годы"</t>
  </si>
  <si>
    <t>Муниципальная программа "Развитие статистических информационных ресурсов МО "Уйский муниципальный район на 2017 - 2019 годы"</t>
  </si>
  <si>
    <t>Муниципальная программа "Обеспечение внутри муниципальных пассажирских перевозок " на 2019 год</t>
  </si>
  <si>
    <t>Муниципальная программа "Обеспечение населения Уйского муниципального района услугами общественной бани на 2019 год"</t>
  </si>
  <si>
    <t>Муниципальная программа "Развитие информационного общества в Уйском муниципальном районе на 2017 - 2019 годы"</t>
  </si>
  <si>
    <t>Муниципальная программа "Управление муниципальными финансами Уйского района" на 2018 год</t>
  </si>
  <si>
    <t>Муниципальная программа "Профилактика безнадзорности и правонарушений несовершеннолетними в Уйском муниципальном районе на 2017 - 2019 годы"</t>
  </si>
  <si>
    <t>Муниципальная программа "Формирование современной городской среды на территории Уйского муниципального района на 2018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</si>
</sst>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4" fillId="0" borderId="0" xfId="1" applyFont="1"/>
    <xf numFmtId="0" fontId="3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43" fontId="9" fillId="0" borderId="6" xfId="0" applyNumberFormat="1" applyFont="1" applyBorder="1" applyAlignment="1">
      <alignment horizontal="center" vertical="center"/>
    </xf>
    <xf numFmtId="43" fontId="9" fillId="0" borderId="6" xfId="0" applyNumberFormat="1" applyFont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/>
    </xf>
    <xf numFmtId="164" fontId="8" fillId="0" borderId="6" xfId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43" fontId="10" fillId="0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43" fontId="10" fillId="2" borderId="6" xfId="0" applyNumberFormat="1" applyFont="1" applyFill="1" applyBorder="1" applyAlignment="1">
      <alignment horizontal="center" vertical="center"/>
    </xf>
    <xf numFmtId="164" fontId="10" fillId="2" borderId="6" xfId="1" applyFont="1" applyFill="1" applyBorder="1" applyAlignment="1">
      <alignment vertical="center"/>
    </xf>
    <xf numFmtId="0" fontId="12" fillId="0" borderId="6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3" fontId="10" fillId="2" borderId="6" xfId="1" applyNumberFormat="1" applyFont="1" applyFill="1" applyBorder="1" applyAlignment="1">
      <alignment horizontal="center" vertical="center" wrapText="1"/>
    </xf>
    <xf numFmtId="164" fontId="10" fillId="2" borderId="6" xfId="1" applyFont="1" applyFill="1" applyBorder="1" applyAlignment="1">
      <alignment horizontal="center" vertical="center"/>
    </xf>
    <xf numFmtId="43" fontId="10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43" fontId="13" fillId="3" borderId="6" xfId="0" applyNumberFormat="1" applyFont="1" applyFill="1" applyBorder="1" applyAlignment="1">
      <alignment horizontal="center" vertical="center" wrapText="1"/>
    </xf>
    <xf numFmtId="164" fontId="14" fillId="0" borderId="6" xfId="1" applyFont="1" applyFill="1" applyBorder="1" applyAlignment="1">
      <alignment vertical="center"/>
    </xf>
    <xf numFmtId="0" fontId="2" fillId="4" borderId="6" xfId="0" applyFont="1" applyFill="1" applyBorder="1" applyAlignment="1">
      <alignment horizontal="center"/>
    </xf>
    <xf numFmtId="43" fontId="13" fillId="3" borderId="6" xfId="1" applyNumberFormat="1" applyFont="1" applyFill="1" applyBorder="1" applyAlignment="1">
      <alignment horizontal="center" vertical="center" wrapText="1"/>
    </xf>
    <xf numFmtId="164" fontId="14" fillId="4" borderId="6" xfId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43" fontId="14" fillId="3" borderId="6" xfId="1" applyNumberFormat="1" applyFont="1" applyFill="1" applyBorder="1" applyAlignment="1">
      <alignment horizontal="center" vertical="center" wrapText="1"/>
    </xf>
    <xf numFmtId="164" fontId="14" fillId="4" borderId="6" xfId="1" applyFont="1" applyFill="1" applyBorder="1" applyAlignment="1">
      <alignment vertical="center"/>
    </xf>
    <xf numFmtId="0" fontId="12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64" fontId="13" fillId="4" borderId="6" xfId="1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3" fontId="13" fillId="0" borderId="6" xfId="0" applyNumberFormat="1" applyFont="1" applyFill="1" applyBorder="1" applyAlignment="1">
      <alignment horizontal="center" vertical="center" wrapText="1"/>
    </xf>
    <xf numFmtId="164" fontId="13" fillId="0" borderId="6" xfId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3" fontId="13" fillId="0" borderId="6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164" fontId="13" fillId="0" borderId="6" xfId="1" applyFont="1" applyBorder="1" applyAlignment="1">
      <alignment vertical="center"/>
    </xf>
    <xf numFmtId="0" fontId="7" fillId="3" borderId="6" xfId="0" applyFont="1" applyFill="1" applyBorder="1" applyAlignment="1">
      <alignment horizontal="center"/>
    </xf>
    <xf numFmtId="164" fontId="14" fillId="3" borderId="6" xfId="1" applyFont="1" applyFill="1" applyBorder="1"/>
    <xf numFmtId="0" fontId="13" fillId="0" borderId="6" xfId="0" applyFont="1" applyFill="1" applyBorder="1" applyAlignment="1">
      <alignment horizontal="center" vertical="center" wrapText="1"/>
    </xf>
    <xf numFmtId="164" fontId="13" fillId="3" borderId="6" xfId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43" fontId="13" fillId="3" borderId="2" xfId="1" applyNumberFormat="1" applyFont="1" applyFill="1" applyBorder="1" applyAlignment="1">
      <alignment horizontal="center" vertical="center" wrapText="1"/>
    </xf>
    <xf numFmtId="164" fontId="13" fillId="3" borderId="4" xfId="1" applyFont="1" applyFill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64" fontId="14" fillId="0" borderId="6" xfId="1" applyFont="1" applyBorder="1" applyAlignment="1">
      <alignment vertical="center"/>
    </xf>
    <xf numFmtId="0" fontId="18" fillId="3" borderId="6" xfId="0" applyFont="1" applyFill="1" applyBorder="1" applyAlignment="1">
      <alignment horizontal="center"/>
    </xf>
    <xf numFmtId="164" fontId="13" fillId="3" borderId="6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5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0" fillId="0" borderId="0" xfId="1" applyFont="1"/>
    <xf numFmtId="164" fontId="20" fillId="0" borderId="0" xfId="1" applyFont="1"/>
    <xf numFmtId="164" fontId="21" fillId="0" borderId="0" xfId="1" applyFont="1"/>
    <xf numFmtId="164" fontId="0" fillId="0" borderId="0" xfId="1" applyFont="1" applyFill="1"/>
    <xf numFmtId="164" fontId="22" fillId="0" borderId="0" xfId="1" applyFont="1" applyFill="1"/>
    <xf numFmtId="0" fontId="22" fillId="0" borderId="0" xfId="0" applyFont="1"/>
    <xf numFmtId="164" fontId="23" fillId="0" borderId="0" xfId="1" applyFont="1"/>
    <xf numFmtId="0" fontId="22" fillId="0" borderId="0" xfId="0" applyFont="1" applyFill="1"/>
    <xf numFmtId="164" fontId="23" fillId="0" borderId="0" xfId="1" applyFont="1" applyFill="1"/>
    <xf numFmtId="0" fontId="0" fillId="0" borderId="0" xfId="0" applyFill="1"/>
    <xf numFmtId="164" fontId="20" fillId="0" borderId="0" xfId="1" applyFont="1" applyFill="1"/>
    <xf numFmtId="164" fontId="21" fillId="0" borderId="0" xfId="1" applyFont="1" applyFill="1"/>
    <xf numFmtId="0" fontId="0" fillId="4" borderId="0" xfId="0" applyFill="1"/>
    <xf numFmtId="164" fontId="20" fillId="4" borderId="0" xfId="1" applyFont="1" applyFill="1"/>
    <xf numFmtId="164" fontId="21" fillId="4" borderId="0" xfId="1" applyFont="1" applyFill="1"/>
    <xf numFmtId="0" fontId="22" fillId="4" borderId="0" xfId="0" applyFont="1" applyFill="1"/>
    <xf numFmtId="164" fontId="23" fillId="4" borderId="0" xfId="1" applyFont="1" applyFill="1"/>
    <xf numFmtId="164" fontId="24" fillId="0" borderId="0" xfId="1" applyFont="1" applyFill="1"/>
    <xf numFmtId="0" fontId="24" fillId="4" borderId="0" xfId="0" applyFont="1" applyFill="1"/>
    <xf numFmtId="0" fontId="24" fillId="0" borderId="0" xfId="0" applyFont="1" applyFill="1"/>
    <xf numFmtId="0" fontId="24" fillId="0" borderId="0" xfId="0" applyFont="1"/>
    <xf numFmtId="0" fontId="24" fillId="3" borderId="0" xfId="0" applyFont="1" applyFill="1"/>
    <xf numFmtId="164" fontId="21" fillId="3" borderId="0" xfId="1" applyFont="1" applyFill="1"/>
    <xf numFmtId="164" fontId="22" fillId="0" borderId="0" xfId="0" applyNumberFormat="1" applyFont="1"/>
    <xf numFmtId="0" fontId="21" fillId="0" borderId="0" xfId="0" applyFont="1"/>
    <xf numFmtId="0" fontId="23" fillId="0" borderId="0" xfId="0" applyFont="1"/>
    <xf numFmtId="164" fontId="25" fillId="0" borderId="0" xfId="1" applyFont="1" applyFill="1"/>
    <xf numFmtId="0" fontId="26" fillId="3" borderId="0" xfId="0" applyFont="1" applyFill="1"/>
    <xf numFmtId="164" fontId="26" fillId="3" borderId="0" xfId="1" applyFont="1" applyFill="1"/>
    <xf numFmtId="0" fontId="4" fillId="0" borderId="0" xfId="0" applyFont="1"/>
    <xf numFmtId="164" fontId="8" fillId="0" borderId="2" xfId="1" applyFont="1" applyBorder="1" applyAlignment="1">
      <alignment horizontal="center"/>
    </xf>
    <xf numFmtId="164" fontId="8" fillId="0" borderId="3" xfId="1" applyFont="1" applyBorder="1" applyAlignment="1">
      <alignment horizontal="center"/>
    </xf>
    <xf numFmtId="164" fontId="8" fillId="0" borderId="4" xfId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3" fontId="9" fillId="0" borderId="2" xfId="0" applyNumberFormat="1" applyFont="1" applyBorder="1" applyAlignment="1">
      <alignment horizontal="center" vertical="center"/>
    </xf>
    <xf numFmtId="43" fontId="9" fillId="0" borderId="3" xfId="0" applyNumberFormat="1" applyFont="1" applyBorder="1" applyAlignment="1">
      <alignment horizontal="center" vertical="center"/>
    </xf>
    <xf numFmtId="43" fontId="9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abSelected="1" topLeftCell="A5" workbookViewId="0">
      <selection activeCell="B71" sqref="B71"/>
    </sheetView>
  </sheetViews>
  <sheetFormatPr defaultRowHeight="15" x14ac:dyDescent="0.25"/>
  <cols>
    <col min="1" max="1" width="3.42578125" style="1" customWidth="1"/>
    <col min="2" max="2" width="41.28515625" style="2" customWidth="1"/>
    <col min="3" max="3" width="15.5703125" style="4" customWidth="1"/>
    <col min="4" max="4" width="20" style="5" customWidth="1"/>
    <col min="5" max="5" width="17.7109375" style="5" customWidth="1"/>
    <col min="6" max="6" width="18.5703125" style="5" customWidth="1"/>
    <col min="7" max="7" width="20" style="3" customWidth="1"/>
    <col min="8" max="8" width="18" style="3" customWidth="1"/>
    <col min="9" max="9" width="18.85546875" style="3" customWidth="1"/>
    <col min="10" max="10" width="17.5703125" style="64" bestFit="1" customWidth="1"/>
    <col min="11" max="11" width="17.5703125" bestFit="1" customWidth="1"/>
    <col min="14" max="14" width="14.85546875" style="65" bestFit="1" customWidth="1"/>
    <col min="15" max="15" width="8.85546875" style="66" customWidth="1"/>
  </cols>
  <sheetData>
    <row r="1" spans="1:15" ht="26.45" customHeight="1" x14ac:dyDescent="0.25">
      <c r="C1" s="97"/>
      <c r="D1" s="97"/>
      <c r="E1" s="62"/>
      <c r="F1" s="62"/>
    </row>
    <row r="3" spans="1:15" ht="55.9" customHeight="1" x14ac:dyDescent="0.25">
      <c r="B3" s="98" t="s">
        <v>123</v>
      </c>
      <c r="C3" s="98"/>
      <c r="D3" s="98"/>
      <c r="E3" s="63"/>
      <c r="F3" s="63"/>
      <c r="J3" s="67"/>
    </row>
    <row r="4" spans="1:15" ht="55.9" customHeight="1" x14ac:dyDescent="0.25">
      <c r="B4" s="63"/>
      <c r="C4" s="63"/>
      <c r="D4" s="63"/>
      <c r="E4" s="63"/>
      <c r="F4" s="63"/>
      <c r="J4" s="67"/>
    </row>
    <row r="5" spans="1:15" x14ac:dyDescent="0.25">
      <c r="A5" s="99" t="s">
        <v>0</v>
      </c>
      <c r="B5" s="101" t="s">
        <v>1</v>
      </c>
      <c r="C5" s="101" t="s">
        <v>2</v>
      </c>
      <c r="D5" s="103" t="s">
        <v>3</v>
      </c>
      <c r="E5" s="104"/>
      <c r="F5" s="105"/>
      <c r="G5" s="94" t="s">
        <v>4</v>
      </c>
      <c r="H5" s="95"/>
      <c r="I5" s="96"/>
    </row>
    <row r="6" spans="1:15" ht="51" customHeight="1" x14ac:dyDescent="0.25">
      <c r="A6" s="100"/>
      <c r="B6" s="102"/>
      <c r="C6" s="102"/>
      <c r="D6" s="6" t="s">
        <v>5</v>
      </c>
      <c r="E6" s="7" t="s">
        <v>6</v>
      </c>
      <c r="F6" s="7" t="s">
        <v>7</v>
      </c>
      <c r="G6" s="8" t="s">
        <v>5</v>
      </c>
      <c r="H6" s="7" t="s">
        <v>6</v>
      </c>
      <c r="I6" s="9" t="s">
        <v>7</v>
      </c>
    </row>
    <row r="7" spans="1:15" ht="20.45" customHeight="1" x14ac:dyDescent="0.25">
      <c r="A7" s="5" t="s">
        <v>8</v>
      </c>
      <c r="B7" s="10" t="s">
        <v>9</v>
      </c>
      <c r="C7" s="11"/>
      <c r="D7" s="12">
        <f t="shared" ref="D7:I7" si="0">D8+D10+D17+D24+D25+D28+D30+D31+D32+D37+D38+D39+D40+D41+D50+D51+D55+D56+D57+D59+D62+D63+D65+D66+D67+D11+D58+D9+D68+D49+D47+D48+D64+D29</f>
        <v>1145162638.1500001</v>
      </c>
      <c r="E7" s="12">
        <f t="shared" si="0"/>
        <v>48149294.18</v>
      </c>
      <c r="F7" s="12">
        <f t="shared" si="0"/>
        <v>567281828.14999998</v>
      </c>
      <c r="G7" s="12">
        <f t="shared" si="0"/>
        <v>1091405285.8300002</v>
      </c>
      <c r="H7" s="12">
        <f t="shared" si="0"/>
        <v>47475485.920000009</v>
      </c>
      <c r="I7" s="12">
        <f t="shared" si="0"/>
        <v>516657897.21000004</v>
      </c>
    </row>
    <row r="8" spans="1:15" s="69" customFormat="1" ht="58.5" customHeight="1" x14ac:dyDescent="0.25">
      <c r="A8" s="13">
        <v>1</v>
      </c>
      <c r="B8" s="14" t="s">
        <v>10</v>
      </c>
      <c r="C8" s="15" t="s">
        <v>11</v>
      </c>
      <c r="D8" s="16">
        <v>2035375.93</v>
      </c>
      <c r="E8" s="16"/>
      <c r="F8" s="16">
        <v>1520075.93</v>
      </c>
      <c r="G8" s="17">
        <v>2016805.83</v>
      </c>
      <c r="H8" s="17"/>
      <c r="I8" s="17">
        <v>1501505.83</v>
      </c>
      <c r="J8" s="68"/>
      <c r="N8" s="70"/>
      <c r="O8" s="70"/>
    </row>
    <row r="9" spans="1:15" s="69" customFormat="1" ht="63" x14ac:dyDescent="0.25">
      <c r="A9" s="18">
        <v>2</v>
      </c>
      <c r="B9" s="14" t="s">
        <v>12</v>
      </c>
      <c r="C9" s="15" t="s">
        <v>13</v>
      </c>
      <c r="D9" s="16">
        <v>5014461</v>
      </c>
      <c r="E9" s="16"/>
      <c r="F9" s="16">
        <v>5014461</v>
      </c>
      <c r="G9" s="17">
        <v>4402794.8</v>
      </c>
      <c r="H9" s="17"/>
      <c r="I9" s="17">
        <v>4402794.8</v>
      </c>
      <c r="J9" s="68"/>
      <c r="N9" s="70"/>
      <c r="O9" s="70"/>
    </row>
    <row r="10" spans="1:15" s="71" customFormat="1" ht="110.25" x14ac:dyDescent="0.25">
      <c r="A10" s="19">
        <v>3</v>
      </c>
      <c r="B10" s="14" t="s">
        <v>14</v>
      </c>
      <c r="C10" s="15" t="s">
        <v>15</v>
      </c>
      <c r="D10" s="20">
        <v>200000</v>
      </c>
      <c r="E10" s="20"/>
      <c r="F10" s="20">
        <v>200000</v>
      </c>
      <c r="G10" s="21">
        <v>177553.85</v>
      </c>
      <c r="H10" s="21"/>
      <c r="I10" s="21">
        <v>177553.85</v>
      </c>
      <c r="J10" s="68"/>
      <c r="N10" s="72"/>
      <c r="O10" s="72"/>
    </row>
    <row r="11" spans="1:15" s="71" customFormat="1" ht="63" x14ac:dyDescent="0.25">
      <c r="A11" s="19">
        <v>4</v>
      </c>
      <c r="B11" s="14" t="s">
        <v>16</v>
      </c>
      <c r="C11" s="15" t="s">
        <v>17</v>
      </c>
      <c r="D11" s="22">
        <f t="shared" ref="D11:I11" si="1">D12+D13+D14+D15+D16</f>
        <v>503870664.81</v>
      </c>
      <c r="E11" s="22">
        <f t="shared" si="1"/>
        <v>879415.77</v>
      </c>
      <c r="F11" s="22">
        <f t="shared" si="1"/>
        <v>258014964.81</v>
      </c>
      <c r="G11" s="22">
        <f t="shared" si="1"/>
        <v>489536532.97999996</v>
      </c>
      <c r="H11" s="22">
        <f t="shared" si="1"/>
        <v>879415.77</v>
      </c>
      <c r="I11" s="22">
        <f t="shared" si="1"/>
        <v>243682632.97999999</v>
      </c>
      <c r="J11" s="68"/>
      <c r="N11" s="72"/>
      <c r="O11" s="72"/>
    </row>
    <row r="12" spans="1:15" s="73" customFormat="1" ht="47.25" x14ac:dyDescent="0.25">
      <c r="A12" s="23"/>
      <c r="B12" s="24" t="s">
        <v>18</v>
      </c>
      <c r="C12" s="25" t="s">
        <v>19</v>
      </c>
      <c r="D12" s="26">
        <v>137109562.33000001</v>
      </c>
      <c r="E12" s="26"/>
      <c r="F12" s="26">
        <v>71758829.950000003</v>
      </c>
      <c r="G12" s="26">
        <v>131903923.56999999</v>
      </c>
      <c r="H12" s="26"/>
      <c r="I12" s="27">
        <v>66553191.189999998</v>
      </c>
      <c r="J12" s="67"/>
      <c r="N12" s="74"/>
      <c r="O12" s="75"/>
    </row>
    <row r="13" spans="1:15" s="76" customFormat="1" ht="31.5" x14ac:dyDescent="0.25">
      <c r="A13" s="28"/>
      <c r="B13" s="24" t="s">
        <v>20</v>
      </c>
      <c r="C13" s="25" t="s">
        <v>21</v>
      </c>
      <c r="D13" s="29">
        <v>305529183.92000002</v>
      </c>
      <c r="E13" s="29">
        <v>879415.77</v>
      </c>
      <c r="F13" s="29">
        <v>149762916.30000001</v>
      </c>
      <c r="G13" s="27">
        <v>298871267.77999997</v>
      </c>
      <c r="H13" s="27">
        <v>879415.77</v>
      </c>
      <c r="I13" s="27">
        <v>143106800.16</v>
      </c>
      <c r="J13" s="67"/>
      <c r="N13" s="77"/>
      <c r="O13" s="78"/>
    </row>
    <row r="14" spans="1:15" s="76" customFormat="1" ht="48.75" customHeight="1" x14ac:dyDescent="0.25">
      <c r="A14" s="28"/>
      <c r="B14" s="24" t="s">
        <v>22</v>
      </c>
      <c r="C14" s="25" t="s">
        <v>23</v>
      </c>
      <c r="D14" s="29">
        <v>17707972.75</v>
      </c>
      <c r="E14" s="29"/>
      <c r="F14" s="29">
        <v>17707972.75</v>
      </c>
      <c r="G14" s="30">
        <v>16741443.76</v>
      </c>
      <c r="H14" s="30"/>
      <c r="I14" s="30">
        <v>16741443.76</v>
      </c>
      <c r="J14" s="67"/>
      <c r="N14" s="77"/>
      <c r="O14" s="78"/>
    </row>
    <row r="15" spans="1:15" s="73" customFormat="1" ht="34.9" customHeight="1" x14ac:dyDescent="0.25">
      <c r="A15" s="23"/>
      <c r="B15" s="24" t="s">
        <v>24</v>
      </c>
      <c r="C15" s="31" t="s">
        <v>25</v>
      </c>
      <c r="D15" s="32">
        <v>27798254.52</v>
      </c>
      <c r="E15" s="32"/>
      <c r="F15" s="29">
        <v>7117454.5199999996</v>
      </c>
      <c r="G15" s="33">
        <v>27488605.600000001</v>
      </c>
      <c r="H15" s="33"/>
      <c r="I15" s="33">
        <v>6807805.5999999996</v>
      </c>
      <c r="J15" s="67"/>
      <c r="N15" s="74"/>
      <c r="O15" s="75"/>
    </row>
    <row r="16" spans="1:15" s="76" customFormat="1" ht="63" x14ac:dyDescent="0.25">
      <c r="A16" s="28"/>
      <c r="B16" s="24" t="s">
        <v>26</v>
      </c>
      <c r="C16" s="25" t="s">
        <v>27</v>
      </c>
      <c r="D16" s="26">
        <v>15725691.289999999</v>
      </c>
      <c r="E16" s="26"/>
      <c r="F16" s="26">
        <v>11667791.289999999</v>
      </c>
      <c r="G16" s="26">
        <v>14531292.27</v>
      </c>
      <c r="H16" s="26"/>
      <c r="I16" s="33">
        <v>10473392.27</v>
      </c>
      <c r="J16" s="67"/>
      <c r="N16" s="77"/>
      <c r="O16" s="78"/>
    </row>
    <row r="17" spans="1:15" s="79" customFormat="1" ht="78.75" x14ac:dyDescent="0.25">
      <c r="A17" s="34">
        <v>5</v>
      </c>
      <c r="B17" s="14" t="s">
        <v>28</v>
      </c>
      <c r="C17" s="15" t="s">
        <v>29</v>
      </c>
      <c r="D17" s="22">
        <f t="shared" ref="D17:I17" si="2">D18+D20+D19+D21+D23+D22</f>
        <v>132836482.27999999</v>
      </c>
      <c r="E17" s="22">
        <f t="shared" si="2"/>
        <v>4652068.41</v>
      </c>
      <c r="F17" s="22">
        <f t="shared" si="2"/>
        <v>127091822.27999999</v>
      </c>
      <c r="G17" s="22">
        <f t="shared" si="2"/>
        <v>128291744.98</v>
      </c>
      <c r="H17" s="22">
        <f t="shared" si="2"/>
        <v>4652068.41</v>
      </c>
      <c r="I17" s="22">
        <f t="shared" si="2"/>
        <v>122547084.98</v>
      </c>
      <c r="J17" s="68"/>
      <c r="N17" s="80"/>
      <c r="O17" s="80"/>
    </row>
    <row r="18" spans="1:15" s="82" customFormat="1" ht="47.25" x14ac:dyDescent="0.2">
      <c r="A18" s="35"/>
      <c r="B18" s="24" t="s">
        <v>30</v>
      </c>
      <c r="C18" s="25" t="s">
        <v>31</v>
      </c>
      <c r="D18" s="26">
        <v>62507692.909999996</v>
      </c>
      <c r="E18" s="26">
        <v>150000</v>
      </c>
      <c r="F18" s="26">
        <v>62321232.909999996</v>
      </c>
      <c r="G18" s="36">
        <v>59297504.590000004</v>
      </c>
      <c r="H18" s="36">
        <v>150000</v>
      </c>
      <c r="I18" s="36">
        <v>59111044.590000004</v>
      </c>
      <c r="J18" s="81"/>
      <c r="N18" s="78"/>
      <c r="O18" s="78"/>
    </row>
    <row r="19" spans="1:15" s="82" customFormat="1" ht="47.25" x14ac:dyDescent="0.2">
      <c r="A19" s="35"/>
      <c r="B19" s="37" t="s">
        <v>32</v>
      </c>
      <c r="C19" s="38" t="s">
        <v>33</v>
      </c>
      <c r="D19" s="39">
        <v>20492841.559999999</v>
      </c>
      <c r="E19" s="39">
        <v>8515.5300000000007</v>
      </c>
      <c r="F19" s="39">
        <v>20482241.559999999</v>
      </c>
      <c r="G19" s="40">
        <v>19814923.809999999</v>
      </c>
      <c r="H19" s="40">
        <v>8515.5300000000007</v>
      </c>
      <c r="I19" s="40">
        <v>19804323.809999999</v>
      </c>
      <c r="J19" s="81"/>
      <c r="N19" s="78"/>
      <c r="O19" s="78"/>
    </row>
    <row r="20" spans="1:15" s="82" customFormat="1" ht="47.25" x14ac:dyDescent="0.2">
      <c r="A20" s="35"/>
      <c r="B20" s="24" t="s">
        <v>34</v>
      </c>
      <c r="C20" s="25" t="s">
        <v>35</v>
      </c>
      <c r="D20" s="26">
        <v>2336597.9900000002</v>
      </c>
      <c r="E20" s="26"/>
      <c r="F20" s="26">
        <v>2336597.9900000002</v>
      </c>
      <c r="G20" s="36">
        <v>2300694.8199999998</v>
      </c>
      <c r="H20" s="36"/>
      <c r="I20" s="36">
        <v>2300694.8199999998</v>
      </c>
      <c r="J20" s="81"/>
      <c r="N20" s="78"/>
      <c r="O20" s="78"/>
    </row>
    <row r="21" spans="1:15" s="83" customFormat="1" ht="63" x14ac:dyDescent="0.2">
      <c r="A21" s="41"/>
      <c r="B21" s="24" t="s">
        <v>36</v>
      </c>
      <c r="C21" s="42" t="s">
        <v>37</v>
      </c>
      <c r="D21" s="26">
        <v>6354600</v>
      </c>
      <c r="E21" s="26">
        <v>4493552.88</v>
      </c>
      <c r="F21" s="26">
        <v>807000</v>
      </c>
      <c r="G21" s="40">
        <v>6184900</v>
      </c>
      <c r="H21" s="40">
        <v>4493552.88</v>
      </c>
      <c r="I21" s="40">
        <v>637300</v>
      </c>
      <c r="J21" s="81"/>
      <c r="N21" s="75"/>
      <c r="O21" s="75"/>
    </row>
    <row r="22" spans="1:15" s="83" customFormat="1" ht="63" x14ac:dyDescent="0.2">
      <c r="A22" s="41"/>
      <c r="B22" s="24" t="s">
        <v>38</v>
      </c>
      <c r="C22" s="42" t="s">
        <v>39</v>
      </c>
      <c r="D22" s="29">
        <v>15426527.52</v>
      </c>
      <c r="E22" s="29"/>
      <c r="F22" s="29">
        <v>15426527.52</v>
      </c>
      <c r="G22" s="40">
        <v>15067021.140000001</v>
      </c>
      <c r="H22" s="40"/>
      <c r="I22" s="40">
        <v>15067021.140000001</v>
      </c>
      <c r="J22" s="81"/>
      <c r="N22" s="75"/>
      <c r="O22" s="75"/>
    </row>
    <row r="23" spans="1:15" s="83" customFormat="1" ht="63" x14ac:dyDescent="0.2">
      <c r="A23" s="41"/>
      <c r="B23" s="24" t="s">
        <v>40</v>
      </c>
      <c r="C23" s="42" t="s">
        <v>41</v>
      </c>
      <c r="D23" s="29">
        <v>25718222.300000001</v>
      </c>
      <c r="E23" s="29"/>
      <c r="F23" s="29">
        <v>25718222.300000001</v>
      </c>
      <c r="G23" s="40">
        <v>25626700.620000001</v>
      </c>
      <c r="H23" s="40"/>
      <c r="I23" s="40">
        <v>25626700.620000001</v>
      </c>
      <c r="J23" s="81"/>
      <c r="N23" s="75"/>
      <c r="O23" s="75"/>
    </row>
    <row r="24" spans="1:15" s="71" customFormat="1" ht="63" x14ac:dyDescent="0.25">
      <c r="A24" s="19">
        <v>6</v>
      </c>
      <c r="B24" s="14" t="s">
        <v>124</v>
      </c>
      <c r="C24" s="15" t="s">
        <v>42</v>
      </c>
      <c r="D24" s="20">
        <v>399000</v>
      </c>
      <c r="E24" s="20"/>
      <c r="F24" s="20">
        <v>82600</v>
      </c>
      <c r="G24" s="17">
        <v>399000</v>
      </c>
      <c r="H24" s="17"/>
      <c r="I24" s="17">
        <v>82600</v>
      </c>
      <c r="J24" s="68"/>
      <c r="N24" s="72"/>
      <c r="O24" s="72"/>
    </row>
    <row r="25" spans="1:15" s="71" customFormat="1" ht="63" x14ac:dyDescent="0.25">
      <c r="A25" s="19">
        <v>7</v>
      </c>
      <c r="B25" s="14" t="s">
        <v>43</v>
      </c>
      <c r="C25" s="43" t="s">
        <v>44</v>
      </c>
      <c r="D25" s="20">
        <f t="shared" ref="D25:I25" si="3">D26+D27</f>
        <v>46804371.380000003</v>
      </c>
      <c r="E25" s="20">
        <f t="shared" si="3"/>
        <v>0</v>
      </c>
      <c r="F25" s="20">
        <f t="shared" si="3"/>
        <v>42244771.380000003</v>
      </c>
      <c r="G25" s="20">
        <f t="shared" si="3"/>
        <v>21286529.98</v>
      </c>
      <c r="H25" s="20">
        <f t="shared" si="3"/>
        <v>0</v>
      </c>
      <c r="I25" s="20">
        <f t="shared" si="3"/>
        <v>16726929.98</v>
      </c>
      <c r="J25" s="68"/>
      <c r="N25" s="72"/>
      <c r="O25" s="72"/>
    </row>
    <row r="26" spans="1:15" s="83" customFormat="1" ht="47.25" x14ac:dyDescent="0.2">
      <c r="A26" s="41"/>
      <c r="B26" s="37" t="s">
        <v>45</v>
      </c>
      <c r="C26" s="38" t="s">
        <v>46</v>
      </c>
      <c r="D26" s="44">
        <v>34592172.460000001</v>
      </c>
      <c r="E26" s="44"/>
      <c r="F26" s="44">
        <v>30032572.460000001</v>
      </c>
      <c r="G26" s="40">
        <v>10053323.99</v>
      </c>
      <c r="H26" s="40"/>
      <c r="I26" s="40">
        <v>5493723.9900000002</v>
      </c>
      <c r="J26" s="81"/>
      <c r="N26" s="75"/>
      <c r="O26" s="75"/>
    </row>
    <row r="27" spans="1:15" s="84" customFormat="1" ht="42" customHeight="1" x14ac:dyDescent="0.2">
      <c r="A27" s="45"/>
      <c r="B27" s="37" t="s">
        <v>47</v>
      </c>
      <c r="C27" s="38" t="s">
        <v>48</v>
      </c>
      <c r="D27" s="44">
        <v>12212198.92</v>
      </c>
      <c r="E27" s="44"/>
      <c r="F27" s="44">
        <v>12212198.92</v>
      </c>
      <c r="G27" s="46">
        <v>11233205.99</v>
      </c>
      <c r="H27" s="46"/>
      <c r="I27" s="46">
        <v>11233205.99</v>
      </c>
      <c r="J27" s="81"/>
      <c r="N27" s="66"/>
      <c r="O27" s="66"/>
    </row>
    <row r="28" spans="1:15" s="69" customFormat="1" ht="94.5" hidden="1" x14ac:dyDescent="0.25">
      <c r="A28" s="18">
        <v>8</v>
      </c>
      <c r="B28" s="14" t="s">
        <v>125</v>
      </c>
      <c r="C28" s="15" t="s">
        <v>49</v>
      </c>
      <c r="D28" s="20"/>
      <c r="E28" s="20"/>
      <c r="F28" s="20"/>
      <c r="G28" s="20"/>
      <c r="H28" s="20"/>
      <c r="I28" s="20"/>
      <c r="J28" s="68"/>
      <c r="N28" s="70"/>
      <c r="O28" s="70"/>
    </row>
    <row r="29" spans="1:15" s="69" customFormat="1" ht="54" customHeight="1" x14ac:dyDescent="0.25">
      <c r="A29" s="18">
        <v>8</v>
      </c>
      <c r="B29" s="14" t="s">
        <v>50</v>
      </c>
      <c r="C29" s="15" t="s">
        <v>49</v>
      </c>
      <c r="D29" s="20">
        <v>250000</v>
      </c>
      <c r="E29" s="20"/>
      <c r="F29" s="20">
        <v>250000</v>
      </c>
      <c r="G29" s="20">
        <v>0</v>
      </c>
      <c r="H29" s="20"/>
      <c r="I29" s="20">
        <v>0</v>
      </c>
      <c r="J29" s="68"/>
      <c r="K29" s="71"/>
      <c r="N29" s="70"/>
      <c r="O29" s="70"/>
    </row>
    <row r="30" spans="1:15" s="69" customFormat="1" ht="78.75" x14ac:dyDescent="0.25">
      <c r="A30" s="18">
        <v>9</v>
      </c>
      <c r="B30" s="14" t="s">
        <v>126</v>
      </c>
      <c r="C30" s="15" t="s">
        <v>51</v>
      </c>
      <c r="D30" s="20">
        <v>100000</v>
      </c>
      <c r="E30" s="20"/>
      <c r="F30" s="20">
        <v>100000</v>
      </c>
      <c r="G30" s="21">
        <v>100000</v>
      </c>
      <c r="H30" s="21"/>
      <c r="I30" s="21">
        <v>100000</v>
      </c>
      <c r="J30" s="68"/>
      <c r="N30" s="70"/>
      <c r="O30" s="70"/>
    </row>
    <row r="31" spans="1:15" s="69" customFormat="1" ht="78.75" x14ac:dyDescent="0.25">
      <c r="A31" s="18">
        <v>10</v>
      </c>
      <c r="B31" s="14" t="s">
        <v>127</v>
      </c>
      <c r="C31" s="15" t="s">
        <v>52</v>
      </c>
      <c r="D31" s="20">
        <v>16200</v>
      </c>
      <c r="E31" s="20"/>
      <c r="F31" s="20">
        <v>16200</v>
      </c>
      <c r="G31" s="21">
        <v>16124</v>
      </c>
      <c r="H31" s="21"/>
      <c r="I31" s="21">
        <v>16124</v>
      </c>
      <c r="J31" s="68"/>
      <c r="N31" s="70"/>
      <c r="O31" s="70"/>
    </row>
    <row r="32" spans="1:15" s="69" customFormat="1" ht="63" x14ac:dyDescent="0.25">
      <c r="A32" s="18">
        <v>11</v>
      </c>
      <c r="B32" s="14" t="s">
        <v>53</v>
      </c>
      <c r="C32" s="15" t="s">
        <v>54</v>
      </c>
      <c r="D32" s="20">
        <f>SUM(D33:D36)</f>
        <v>30577059.509999998</v>
      </c>
      <c r="E32" s="20">
        <f>SUM(E33:E36)</f>
        <v>0</v>
      </c>
      <c r="F32" s="20">
        <f t="shared" ref="F32:I32" si="4">SUM(F33:F36)</f>
        <v>21577059.510000002</v>
      </c>
      <c r="G32" s="20">
        <f t="shared" si="4"/>
        <v>28458161.75</v>
      </c>
      <c r="H32" s="20">
        <f t="shared" si="4"/>
        <v>0</v>
      </c>
      <c r="I32" s="20">
        <f t="shared" si="4"/>
        <v>19591384.259999998</v>
      </c>
      <c r="J32" s="68"/>
      <c r="N32" s="70"/>
      <c r="O32" s="70"/>
    </row>
    <row r="33" spans="1:15" s="85" customFormat="1" ht="31.5" x14ac:dyDescent="0.25">
      <c r="A33" s="47"/>
      <c r="B33" s="24" t="s">
        <v>55</v>
      </c>
      <c r="C33" s="25" t="s">
        <v>56</v>
      </c>
      <c r="D33" s="29">
        <v>9991604.6799999997</v>
      </c>
      <c r="E33" s="29"/>
      <c r="F33" s="29">
        <v>1859851.5</v>
      </c>
      <c r="G33" s="48">
        <v>9065156.5099999998</v>
      </c>
      <c r="H33" s="48"/>
      <c r="I33" s="48">
        <v>1066625.8400000001</v>
      </c>
      <c r="J33" s="81"/>
      <c r="N33" s="86"/>
      <c r="O33" s="86"/>
    </row>
    <row r="34" spans="1:15" s="85" customFormat="1" ht="94.5" x14ac:dyDescent="0.2">
      <c r="A34" s="47"/>
      <c r="B34" s="37" t="s">
        <v>57</v>
      </c>
      <c r="C34" s="49" t="s">
        <v>58</v>
      </c>
      <c r="D34" s="44">
        <v>2194155.6</v>
      </c>
      <c r="E34" s="44"/>
      <c r="F34" s="44">
        <v>2194155.6</v>
      </c>
      <c r="G34" s="27">
        <v>1617478.47</v>
      </c>
      <c r="H34" s="27"/>
      <c r="I34" s="27">
        <v>1617478.47</v>
      </c>
      <c r="J34" s="81"/>
      <c r="N34" s="86"/>
      <c r="O34" s="86"/>
    </row>
    <row r="35" spans="1:15" s="85" customFormat="1" ht="47.25" x14ac:dyDescent="0.2">
      <c r="A35" s="47"/>
      <c r="B35" s="24" t="s">
        <v>59</v>
      </c>
      <c r="C35" s="25" t="s">
        <v>60</v>
      </c>
      <c r="D35" s="29">
        <v>18301299.23</v>
      </c>
      <c r="E35" s="29"/>
      <c r="F35" s="29">
        <v>17433052.41</v>
      </c>
      <c r="G35" s="50">
        <v>17686026.77</v>
      </c>
      <c r="H35" s="50"/>
      <c r="I35" s="50">
        <v>16817779.949999999</v>
      </c>
      <c r="J35" s="81"/>
      <c r="N35" s="86"/>
      <c r="O35" s="86"/>
    </row>
    <row r="36" spans="1:15" s="85" customFormat="1" ht="37.5" customHeight="1" x14ac:dyDescent="0.2">
      <c r="A36" s="51"/>
      <c r="B36" s="24" t="s">
        <v>61</v>
      </c>
      <c r="C36" s="25" t="s">
        <v>62</v>
      </c>
      <c r="D36" s="52">
        <v>90000</v>
      </c>
      <c r="E36" s="52"/>
      <c r="F36" s="29">
        <v>90000</v>
      </c>
      <c r="G36" s="50">
        <v>89500</v>
      </c>
      <c r="H36" s="53"/>
      <c r="I36" s="53">
        <v>89500</v>
      </c>
      <c r="J36" s="81"/>
      <c r="N36" s="86"/>
      <c r="O36" s="86"/>
    </row>
    <row r="37" spans="1:15" s="69" customFormat="1" ht="94.5" x14ac:dyDescent="0.25">
      <c r="A37" s="18">
        <v>12</v>
      </c>
      <c r="B37" s="14" t="s">
        <v>63</v>
      </c>
      <c r="C37" s="15" t="s">
        <v>64</v>
      </c>
      <c r="D37" s="20">
        <v>4559052</v>
      </c>
      <c r="E37" s="20"/>
      <c r="F37" s="20">
        <v>1605952</v>
      </c>
      <c r="G37" s="21">
        <v>4554228</v>
      </c>
      <c r="H37" s="21"/>
      <c r="I37" s="21">
        <v>1601128</v>
      </c>
      <c r="J37" s="68"/>
      <c r="N37" s="70"/>
      <c r="O37" s="70"/>
    </row>
    <row r="38" spans="1:15" s="69" customFormat="1" ht="63" x14ac:dyDescent="0.25">
      <c r="A38" s="18">
        <v>13</v>
      </c>
      <c r="B38" s="14" t="s">
        <v>128</v>
      </c>
      <c r="C38" s="15" t="s">
        <v>65</v>
      </c>
      <c r="D38" s="20">
        <v>1350000</v>
      </c>
      <c r="E38" s="20"/>
      <c r="F38" s="20">
        <v>1350000</v>
      </c>
      <c r="G38" s="20">
        <v>1350000</v>
      </c>
      <c r="H38" s="20"/>
      <c r="I38" s="20">
        <v>1350000</v>
      </c>
      <c r="J38" s="68"/>
      <c r="N38" s="70"/>
      <c r="O38" s="70"/>
    </row>
    <row r="39" spans="1:15" s="69" customFormat="1" ht="78.75" x14ac:dyDescent="0.25">
      <c r="A39" s="18">
        <v>14</v>
      </c>
      <c r="B39" s="14" t="s">
        <v>66</v>
      </c>
      <c r="C39" s="15" t="s">
        <v>67</v>
      </c>
      <c r="D39" s="20">
        <v>19338050.649999999</v>
      </c>
      <c r="E39" s="20"/>
      <c r="F39" s="20">
        <v>19338050.649999999</v>
      </c>
      <c r="G39" s="17">
        <v>18848447.289999999</v>
      </c>
      <c r="H39" s="17"/>
      <c r="I39" s="17">
        <v>18848447.289999999</v>
      </c>
      <c r="J39" s="68"/>
      <c r="N39" s="70"/>
      <c r="O39" s="70"/>
    </row>
    <row r="40" spans="1:15" s="69" customFormat="1" ht="36.75" customHeight="1" x14ac:dyDescent="0.25">
      <c r="A40" s="18">
        <v>15</v>
      </c>
      <c r="B40" s="14" t="s">
        <v>68</v>
      </c>
      <c r="C40" s="15" t="s">
        <v>69</v>
      </c>
      <c r="D40" s="20">
        <v>47342397</v>
      </c>
      <c r="E40" s="20"/>
      <c r="F40" s="20">
        <v>5142397</v>
      </c>
      <c r="G40" s="17">
        <v>44623182.450000003</v>
      </c>
      <c r="H40" s="17"/>
      <c r="I40" s="17">
        <v>2750117.33</v>
      </c>
      <c r="J40" s="68"/>
      <c r="K40" s="87"/>
      <c r="N40" s="70"/>
      <c r="O40" s="70"/>
    </row>
    <row r="41" spans="1:15" s="69" customFormat="1" ht="63" x14ac:dyDescent="0.25">
      <c r="A41" s="18">
        <v>16</v>
      </c>
      <c r="B41" s="14" t="s">
        <v>70</v>
      </c>
      <c r="C41" s="15" t="s">
        <v>71</v>
      </c>
      <c r="D41" s="20">
        <f t="shared" ref="D41:I41" si="5">SUM(D42:D46)</f>
        <v>244972980.30000001</v>
      </c>
      <c r="E41" s="20">
        <f t="shared" si="5"/>
        <v>34741300</v>
      </c>
      <c r="F41" s="20">
        <f t="shared" si="5"/>
        <v>7676320.2999999998</v>
      </c>
      <c r="G41" s="20">
        <f t="shared" si="5"/>
        <v>243805724.42000002</v>
      </c>
      <c r="H41" s="20">
        <f t="shared" si="5"/>
        <v>34273939.039999999</v>
      </c>
      <c r="I41" s="20">
        <f t="shared" si="5"/>
        <v>7676320.2999999998</v>
      </c>
      <c r="J41" s="72"/>
      <c r="N41" s="70"/>
      <c r="O41" s="70"/>
    </row>
    <row r="42" spans="1:15" s="85" customFormat="1" ht="63" x14ac:dyDescent="0.2">
      <c r="A42" s="47"/>
      <c r="B42" s="24" t="s">
        <v>72</v>
      </c>
      <c r="C42" s="25" t="s">
        <v>73</v>
      </c>
      <c r="D42" s="29">
        <v>76316963.799999997</v>
      </c>
      <c r="E42" s="29"/>
      <c r="F42" s="29">
        <v>1307853.8</v>
      </c>
      <c r="G42" s="50">
        <v>76316963.799999997</v>
      </c>
      <c r="H42" s="50"/>
      <c r="I42" s="50">
        <v>1307853.8</v>
      </c>
      <c r="J42" s="81"/>
      <c r="N42" s="86"/>
      <c r="O42" s="86"/>
    </row>
    <row r="43" spans="1:15" s="85" customFormat="1" ht="47.25" x14ac:dyDescent="0.2">
      <c r="A43" s="47"/>
      <c r="B43" s="37" t="s">
        <v>74</v>
      </c>
      <c r="C43" s="49" t="s">
        <v>75</v>
      </c>
      <c r="D43" s="44">
        <v>1031400</v>
      </c>
      <c r="E43" s="44"/>
      <c r="F43" s="44">
        <v>1031400</v>
      </c>
      <c r="G43" s="40">
        <v>1031400</v>
      </c>
      <c r="H43" s="40"/>
      <c r="I43" s="40">
        <v>1031400</v>
      </c>
      <c r="J43" s="81"/>
      <c r="N43" s="86"/>
      <c r="O43" s="86"/>
    </row>
    <row r="44" spans="1:15" s="84" customFormat="1" ht="31.5" x14ac:dyDescent="0.2">
      <c r="A44" s="45"/>
      <c r="B44" s="24" t="s">
        <v>76</v>
      </c>
      <c r="C44" s="25" t="s">
        <v>77</v>
      </c>
      <c r="D44" s="29">
        <v>49328050</v>
      </c>
      <c r="E44" s="29">
        <v>14282900</v>
      </c>
      <c r="F44" s="29">
        <v>945000</v>
      </c>
      <c r="G44" s="29">
        <v>48742217.759999998</v>
      </c>
      <c r="H44" s="29">
        <v>14086856.58</v>
      </c>
      <c r="I44" s="46">
        <v>945000</v>
      </c>
      <c r="J44" s="81"/>
      <c r="N44" s="66"/>
      <c r="O44" s="66"/>
    </row>
    <row r="45" spans="1:15" s="88" customFormat="1" ht="63" x14ac:dyDescent="0.2">
      <c r="A45" s="54"/>
      <c r="B45" s="24" t="s">
        <v>78</v>
      </c>
      <c r="C45" s="25" t="s">
        <v>79</v>
      </c>
      <c r="D45" s="29">
        <v>118296566.5</v>
      </c>
      <c r="E45" s="29">
        <v>20458400</v>
      </c>
      <c r="F45" s="29">
        <v>4392066.5</v>
      </c>
      <c r="G45" s="46">
        <v>117715142.86</v>
      </c>
      <c r="H45" s="46">
        <v>20187082.460000001</v>
      </c>
      <c r="I45" s="46">
        <v>4392066.5</v>
      </c>
      <c r="J45" s="81"/>
      <c r="N45" s="66"/>
      <c r="O45" s="66"/>
    </row>
    <row r="46" spans="1:15" s="88" customFormat="1" ht="63" hidden="1" x14ac:dyDescent="0.2">
      <c r="A46" s="54"/>
      <c r="B46" s="24" t="s">
        <v>80</v>
      </c>
      <c r="C46" s="25" t="s">
        <v>81</v>
      </c>
      <c r="D46" s="29"/>
      <c r="E46" s="29"/>
      <c r="F46" s="29"/>
      <c r="G46" s="29"/>
      <c r="H46" s="29"/>
      <c r="I46" s="29"/>
      <c r="J46" s="81"/>
      <c r="N46" s="66"/>
      <c r="O46" s="66"/>
    </row>
    <row r="47" spans="1:15" s="88" customFormat="1" ht="94.5" x14ac:dyDescent="0.2">
      <c r="A47" s="54">
        <v>17</v>
      </c>
      <c r="B47" s="14" t="s">
        <v>82</v>
      </c>
      <c r="C47" s="15" t="s">
        <v>83</v>
      </c>
      <c r="D47" s="20">
        <v>168200</v>
      </c>
      <c r="E47" s="20"/>
      <c r="F47" s="20">
        <v>168200</v>
      </c>
      <c r="G47" s="17">
        <v>163270</v>
      </c>
      <c r="H47" s="17"/>
      <c r="I47" s="17">
        <v>163270</v>
      </c>
      <c r="J47" s="81"/>
      <c r="N47" s="66"/>
      <c r="O47" s="66"/>
    </row>
    <row r="48" spans="1:15" s="88" customFormat="1" ht="78.75" x14ac:dyDescent="0.2">
      <c r="A48" s="54">
        <v>18</v>
      </c>
      <c r="B48" s="14" t="s">
        <v>84</v>
      </c>
      <c r="C48" s="15" t="s">
        <v>85</v>
      </c>
      <c r="D48" s="20">
        <v>80000</v>
      </c>
      <c r="E48" s="20"/>
      <c r="F48" s="20">
        <v>80000</v>
      </c>
      <c r="G48" s="17">
        <v>30000</v>
      </c>
      <c r="H48" s="17"/>
      <c r="I48" s="17">
        <v>30000</v>
      </c>
      <c r="J48" s="81"/>
      <c r="N48" s="66"/>
      <c r="O48" s="66"/>
    </row>
    <row r="49" spans="1:15" s="88" customFormat="1" ht="63" x14ac:dyDescent="0.2">
      <c r="A49" s="54">
        <v>19</v>
      </c>
      <c r="B49" s="14" t="s">
        <v>129</v>
      </c>
      <c r="C49" s="15" t="s">
        <v>86</v>
      </c>
      <c r="D49" s="20">
        <v>1037000</v>
      </c>
      <c r="E49" s="20"/>
      <c r="F49" s="20">
        <v>1037000</v>
      </c>
      <c r="G49" s="17">
        <v>1037000</v>
      </c>
      <c r="H49" s="17"/>
      <c r="I49" s="17">
        <v>1037000</v>
      </c>
      <c r="J49" s="81"/>
      <c r="N49" s="66"/>
      <c r="O49" s="66"/>
    </row>
    <row r="50" spans="1:15" s="89" customFormat="1" ht="63" x14ac:dyDescent="0.25">
      <c r="A50" s="55">
        <v>20</v>
      </c>
      <c r="B50" s="14" t="s">
        <v>130</v>
      </c>
      <c r="C50" s="15" t="s">
        <v>87</v>
      </c>
      <c r="D50" s="20">
        <v>6793429.75</v>
      </c>
      <c r="E50" s="20"/>
      <c r="F50" s="20">
        <v>6793429.75</v>
      </c>
      <c r="G50" s="17">
        <v>6793429.75</v>
      </c>
      <c r="H50" s="17"/>
      <c r="I50" s="17">
        <v>6793429.75</v>
      </c>
      <c r="J50" s="68"/>
      <c r="N50" s="70"/>
      <c r="O50" s="70"/>
    </row>
    <row r="51" spans="1:15" s="89" customFormat="1" ht="63" x14ac:dyDescent="0.25">
      <c r="A51" s="55">
        <v>21</v>
      </c>
      <c r="B51" s="14" t="s">
        <v>131</v>
      </c>
      <c r="C51" s="15" t="s">
        <v>88</v>
      </c>
      <c r="D51" s="20">
        <f t="shared" ref="D51:I51" si="6">SUM(D52:D54)</f>
        <v>60777858.289999999</v>
      </c>
      <c r="E51" s="20">
        <f t="shared" si="6"/>
        <v>0</v>
      </c>
      <c r="F51" s="20">
        <f t="shared" si="6"/>
        <v>45812858.289999999</v>
      </c>
      <c r="G51" s="20">
        <f t="shared" si="6"/>
        <v>60562153.149999999</v>
      </c>
      <c r="H51" s="20">
        <f t="shared" si="6"/>
        <v>0</v>
      </c>
      <c r="I51" s="20">
        <f t="shared" si="6"/>
        <v>45597153.149999999</v>
      </c>
      <c r="J51" s="68"/>
      <c r="N51" s="70"/>
      <c r="O51" s="70"/>
    </row>
    <row r="52" spans="1:15" s="88" customFormat="1" ht="47.25" x14ac:dyDescent="0.2">
      <c r="A52" s="54"/>
      <c r="B52" s="37" t="s">
        <v>89</v>
      </c>
      <c r="C52" s="49" t="s">
        <v>90</v>
      </c>
      <c r="D52" s="44">
        <v>19091000</v>
      </c>
      <c r="E52" s="44"/>
      <c r="F52" s="44">
        <v>4210000</v>
      </c>
      <c r="G52" s="56">
        <v>19091000</v>
      </c>
      <c r="H52" s="56"/>
      <c r="I52" s="56">
        <v>4210000</v>
      </c>
      <c r="J52" s="81"/>
      <c r="N52" s="66"/>
      <c r="O52" s="66"/>
    </row>
    <row r="53" spans="1:15" s="88" customFormat="1" ht="63" x14ac:dyDescent="0.2">
      <c r="A53" s="54"/>
      <c r="B53" s="37" t="s">
        <v>91</v>
      </c>
      <c r="C53" s="49" t="s">
        <v>92</v>
      </c>
      <c r="D53" s="44">
        <v>27609798.66</v>
      </c>
      <c r="E53" s="44"/>
      <c r="F53" s="44">
        <v>27525798.66</v>
      </c>
      <c r="G53" s="56">
        <v>27466413.109999999</v>
      </c>
      <c r="H53" s="56"/>
      <c r="I53" s="56">
        <v>27382413.109999999</v>
      </c>
      <c r="J53" s="81"/>
      <c r="N53" s="66"/>
      <c r="O53" s="66"/>
    </row>
    <row r="54" spans="1:15" s="88" customFormat="1" ht="47.25" x14ac:dyDescent="0.2">
      <c r="A54" s="54"/>
      <c r="B54" s="37" t="s">
        <v>93</v>
      </c>
      <c r="C54" s="49" t="s">
        <v>94</v>
      </c>
      <c r="D54" s="44">
        <v>14077059.630000001</v>
      </c>
      <c r="E54" s="44"/>
      <c r="F54" s="44">
        <v>14077059.630000001</v>
      </c>
      <c r="G54" s="56">
        <v>14004740.039999999</v>
      </c>
      <c r="H54" s="56"/>
      <c r="I54" s="56">
        <v>14004740.039999999</v>
      </c>
      <c r="J54" s="81"/>
      <c r="N54" s="66"/>
      <c r="O54" s="66"/>
    </row>
    <row r="55" spans="1:15" s="89" customFormat="1" ht="78.75" x14ac:dyDescent="0.25">
      <c r="A55" s="55">
        <v>22</v>
      </c>
      <c r="B55" s="14" t="s">
        <v>95</v>
      </c>
      <c r="C55" s="15" t="s">
        <v>96</v>
      </c>
      <c r="D55" s="20">
        <v>2945700</v>
      </c>
      <c r="E55" s="20"/>
      <c r="F55" s="20">
        <v>753000</v>
      </c>
      <c r="G55" s="21">
        <v>2875500</v>
      </c>
      <c r="H55" s="21"/>
      <c r="I55" s="21">
        <v>682800</v>
      </c>
      <c r="J55" s="68"/>
      <c r="N55" s="70"/>
      <c r="O55" s="70"/>
    </row>
    <row r="56" spans="1:15" s="89" customFormat="1" ht="78.75" x14ac:dyDescent="0.25">
      <c r="A56" s="55">
        <v>23</v>
      </c>
      <c r="B56" s="14" t="s">
        <v>97</v>
      </c>
      <c r="C56" s="15" t="s">
        <v>98</v>
      </c>
      <c r="D56" s="20">
        <v>175000</v>
      </c>
      <c r="E56" s="20"/>
      <c r="F56" s="20">
        <v>175000</v>
      </c>
      <c r="G56" s="21">
        <v>174899.74</v>
      </c>
      <c r="H56" s="21"/>
      <c r="I56" s="21">
        <v>174899.74</v>
      </c>
      <c r="J56" s="68"/>
      <c r="N56" s="70"/>
      <c r="O56" s="70"/>
    </row>
    <row r="57" spans="1:15" s="89" customFormat="1" ht="94.5" x14ac:dyDescent="0.25">
      <c r="A57" s="55">
        <v>24</v>
      </c>
      <c r="B57" s="14" t="s">
        <v>132</v>
      </c>
      <c r="C57" s="15" t="s">
        <v>99</v>
      </c>
      <c r="D57" s="20">
        <v>55000</v>
      </c>
      <c r="E57" s="20"/>
      <c r="F57" s="20">
        <v>55000</v>
      </c>
      <c r="G57" s="20">
        <v>54999.98</v>
      </c>
      <c r="H57" s="20"/>
      <c r="I57" s="20">
        <v>54999.98</v>
      </c>
      <c r="J57" s="68"/>
      <c r="N57" s="70"/>
      <c r="O57" s="70"/>
    </row>
    <row r="58" spans="1:15" s="89" customFormat="1" ht="78.75" hidden="1" x14ac:dyDescent="0.25">
      <c r="A58" s="55">
        <v>22</v>
      </c>
      <c r="B58" s="14" t="s">
        <v>100</v>
      </c>
      <c r="C58" s="15" t="s">
        <v>101</v>
      </c>
      <c r="D58" s="20"/>
      <c r="E58" s="20"/>
      <c r="F58" s="20"/>
      <c r="G58" s="20"/>
      <c r="H58" s="20"/>
      <c r="I58" s="20"/>
      <c r="J58" s="68"/>
      <c r="N58" s="70"/>
      <c r="O58" s="70"/>
    </row>
    <row r="59" spans="1:15" s="89" customFormat="1" ht="63" x14ac:dyDescent="0.25">
      <c r="A59" s="55">
        <v>25</v>
      </c>
      <c r="B59" s="14" t="s">
        <v>102</v>
      </c>
      <c r="C59" s="15" t="s">
        <v>103</v>
      </c>
      <c r="D59" s="20">
        <f t="shared" ref="D59:I59" si="7">SUM(D60:D61)</f>
        <v>5721059</v>
      </c>
      <c r="E59" s="20">
        <f t="shared" si="7"/>
        <v>0</v>
      </c>
      <c r="F59" s="20">
        <f t="shared" si="7"/>
        <v>4227059</v>
      </c>
      <c r="G59" s="20">
        <f t="shared" si="7"/>
        <v>5672939</v>
      </c>
      <c r="H59" s="20">
        <f t="shared" si="7"/>
        <v>0</v>
      </c>
      <c r="I59" s="20">
        <f t="shared" si="7"/>
        <v>4227059</v>
      </c>
      <c r="J59" s="68"/>
      <c r="N59" s="70"/>
      <c r="O59" s="70"/>
    </row>
    <row r="60" spans="1:15" s="91" customFormat="1" ht="63" x14ac:dyDescent="0.2">
      <c r="A60" s="57"/>
      <c r="B60" s="24" t="s">
        <v>104</v>
      </c>
      <c r="C60" s="25" t="s">
        <v>105</v>
      </c>
      <c r="D60" s="29">
        <v>3896027</v>
      </c>
      <c r="E60" s="29"/>
      <c r="F60" s="29">
        <v>3896027</v>
      </c>
      <c r="G60" s="50">
        <v>3896027</v>
      </c>
      <c r="H60" s="50"/>
      <c r="I60" s="50">
        <v>3896027</v>
      </c>
      <c r="J60" s="90"/>
      <c r="N60" s="92"/>
      <c r="O60" s="92"/>
    </row>
    <row r="61" spans="1:15" s="91" customFormat="1" ht="47.25" x14ac:dyDescent="0.2">
      <c r="A61" s="57"/>
      <c r="B61" s="24" t="s">
        <v>106</v>
      </c>
      <c r="C61" s="25" t="s">
        <v>107</v>
      </c>
      <c r="D61" s="29">
        <v>1825032</v>
      </c>
      <c r="E61" s="29"/>
      <c r="F61" s="29">
        <v>331032</v>
      </c>
      <c r="G61" s="58">
        <v>1776912</v>
      </c>
      <c r="H61" s="58"/>
      <c r="I61" s="58">
        <v>331032</v>
      </c>
      <c r="J61" s="90"/>
      <c r="N61" s="92"/>
      <c r="O61" s="92"/>
    </row>
    <row r="62" spans="1:15" s="89" customFormat="1" ht="78" customHeight="1" x14ac:dyDescent="0.25">
      <c r="A62" s="55">
        <v>26</v>
      </c>
      <c r="B62" s="14" t="s">
        <v>108</v>
      </c>
      <c r="C62" s="15" t="s">
        <v>109</v>
      </c>
      <c r="D62" s="20">
        <v>2908351.85</v>
      </c>
      <c r="E62" s="20"/>
      <c r="F62" s="20">
        <v>325351.84999999998</v>
      </c>
      <c r="G62" s="17">
        <v>1666933.19</v>
      </c>
      <c r="H62" s="17"/>
      <c r="I62" s="17">
        <v>324985.37</v>
      </c>
      <c r="J62" s="68"/>
      <c r="N62" s="70"/>
      <c r="O62" s="70"/>
    </row>
    <row r="63" spans="1:15" s="89" customFormat="1" ht="30.75" hidden="1" customHeight="1" x14ac:dyDescent="0.25">
      <c r="A63" s="55">
        <v>25</v>
      </c>
      <c r="B63" s="14" t="s">
        <v>110</v>
      </c>
      <c r="C63" s="15" t="s">
        <v>111</v>
      </c>
      <c r="D63" s="20"/>
      <c r="E63" s="20"/>
      <c r="F63" s="20"/>
      <c r="G63" s="17"/>
      <c r="H63" s="17"/>
      <c r="I63" s="17"/>
      <c r="J63" s="68"/>
      <c r="N63" s="70"/>
      <c r="O63" s="70"/>
    </row>
    <row r="64" spans="1:15" s="89" customFormat="1" ht="78.75" x14ac:dyDescent="0.25">
      <c r="A64" s="55">
        <v>27</v>
      </c>
      <c r="B64" s="14" t="s">
        <v>112</v>
      </c>
      <c r="C64" s="15" t="s">
        <v>113</v>
      </c>
      <c r="D64" s="20">
        <v>20000</v>
      </c>
      <c r="E64" s="20"/>
      <c r="F64" s="20">
        <v>20000</v>
      </c>
      <c r="G64" s="17">
        <v>10000</v>
      </c>
      <c r="H64" s="17"/>
      <c r="I64" s="17">
        <v>10000</v>
      </c>
      <c r="J64" s="68"/>
      <c r="N64" s="70"/>
      <c r="O64" s="70"/>
    </row>
    <row r="65" spans="1:15" s="89" customFormat="1" ht="78.75" x14ac:dyDescent="0.25">
      <c r="A65" s="55">
        <v>28</v>
      </c>
      <c r="B65" s="14" t="s">
        <v>133</v>
      </c>
      <c r="C65" s="15" t="s">
        <v>114</v>
      </c>
      <c r="D65" s="20">
        <v>10360437.5</v>
      </c>
      <c r="E65" s="20">
        <v>7876510</v>
      </c>
      <c r="F65" s="20">
        <v>2155747.5</v>
      </c>
      <c r="G65" s="17">
        <v>10049330.550000001</v>
      </c>
      <c r="H65" s="17">
        <v>7670062.7000000002</v>
      </c>
      <c r="I65" s="17">
        <v>2059676.48</v>
      </c>
      <c r="J65" s="68"/>
      <c r="N65" s="70"/>
      <c r="O65" s="70"/>
    </row>
    <row r="66" spans="1:15" s="89" customFormat="1" ht="50.25" customHeight="1" x14ac:dyDescent="0.25">
      <c r="A66" s="55">
        <v>29</v>
      </c>
      <c r="B66" s="14" t="s">
        <v>115</v>
      </c>
      <c r="C66" s="15" t="s">
        <v>116</v>
      </c>
      <c r="D66" s="20">
        <v>100000</v>
      </c>
      <c r="E66" s="20"/>
      <c r="F66" s="20">
        <v>100000</v>
      </c>
      <c r="G66" s="17">
        <v>94155.94</v>
      </c>
      <c r="H66" s="17"/>
      <c r="I66" s="17">
        <v>94155.94</v>
      </c>
      <c r="J66" s="68"/>
      <c r="N66" s="70"/>
      <c r="O66" s="70"/>
    </row>
    <row r="67" spans="1:15" s="89" customFormat="1" ht="63" hidden="1" x14ac:dyDescent="0.25">
      <c r="A67" s="55">
        <v>28</v>
      </c>
      <c r="B67" s="14" t="s">
        <v>117</v>
      </c>
      <c r="C67" s="15" t="s">
        <v>118</v>
      </c>
      <c r="D67" s="22"/>
      <c r="E67" s="22"/>
      <c r="F67" s="22"/>
      <c r="G67" s="17"/>
      <c r="H67" s="17"/>
      <c r="I67" s="17"/>
      <c r="J67" s="68"/>
      <c r="N67" s="70"/>
      <c r="O67" s="70"/>
    </row>
    <row r="68" spans="1:15" s="93" customFormat="1" ht="94.5" x14ac:dyDescent="0.25">
      <c r="A68" s="55">
        <v>30</v>
      </c>
      <c r="B68" s="14" t="s">
        <v>119</v>
      </c>
      <c r="C68" s="15" t="s">
        <v>120</v>
      </c>
      <c r="D68" s="22">
        <v>14354506.9</v>
      </c>
      <c r="E68" s="22"/>
      <c r="F68" s="22">
        <v>14354506.9</v>
      </c>
      <c r="G68" s="22">
        <v>14353844.199999999</v>
      </c>
      <c r="H68" s="22"/>
      <c r="I68" s="22">
        <v>14353844.199999999</v>
      </c>
      <c r="J68" s="67"/>
      <c r="N68" s="65"/>
      <c r="O68" s="66"/>
    </row>
    <row r="69" spans="1:15" s="93" customFormat="1" x14ac:dyDescent="0.25">
      <c r="A69" s="59"/>
      <c r="B69" s="2"/>
      <c r="C69" s="62"/>
      <c r="D69" s="60"/>
      <c r="E69" s="60"/>
      <c r="F69" s="60"/>
      <c r="G69" s="3"/>
      <c r="H69" s="3"/>
      <c r="I69" s="3"/>
      <c r="J69" s="64"/>
      <c r="N69" s="65"/>
      <c r="O69" s="66"/>
    </row>
    <row r="70" spans="1:15" s="93" customFormat="1" x14ac:dyDescent="0.25">
      <c r="A70" s="59"/>
      <c r="B70" s="61" t="s">
        <v>121</v>
      </c>
      <c r="C70" s="62"/>
      <c r="D70" s="60"/>
      <c r="E70" s="60"/>
      <c r="F70" s="60"/>
      <c r="G70" s="3"/>
      <c r="H70" s="3"/>
      <c r="I70" s="3"/>
      <c r="J70" s="64"/>
      <c r="N70" s="65"/>
      <c r="O70" s="66"/>
    </row>
    <row r="71" spans="1:15" s="93" customFormat="1" x14ac:dyDescent="0.25">
      <c r="A71" s="59"/>
      <c r="B71" s="61" t="s">
        <v>122</v>
      </c>
      <c r="C71" s="62"/>
      <c r="D71" s="60"/>
      <c r="E71" s="60"/>
      <c r="F71" s="60"/>
      <c r="G71" s="3"/>
      <c r="H71" s="3"/>
      <c r="I71" s="3"/>
      <c r="J71" s="64"/>
      <c r="N71" s="65"/>
      <c r="O71" s="66"/>
    </row>
    <row r="72" spans="1:15" s="93" customFormat="1" x14ac:dyDescent="0.25">
      <c r="A72" s="59"/>
      <c r="B72" s="2"/>
      <c r="C72" s="62"/>
      <c r="D72" s="60"/>
      <c r="E72" s="60"/>
      <c r="F72" s="60"/>
      <c r="G72" s="3"/>
      <c r="H72" s="3"/>
      <c r="I72" s="3"/>
      <c r="J72" s="64"/>
      <c r="N72" s="65"/>
      <c r="O72" s="66"/>
    </row>
    <row r="73" spans="1:15" s="93" customFormat="1" x14ac:dyDescent="0.25">
      <c r="A73" s="59"/>
      <c r="B73" s="2"/>
      <c r="C73" s="62"/>
      <c r="D73" s="60"/>
      <c r="E73" s="60"/>
      <c r="F73" s="60"/>
      <c r="G73" s="3"/>
      <c r="H73" s="3"/>
      <c r="I73" s="3"/>
      <c r="J73" s="64"/>
      <c r="N73" s="65"/>
      <c r="O73" s="66"/>
    </row>
    <row r="74" spans="1:15" s="93" customFormat="1" x14ac:dyDescent="0.25">
      <c r="A74" s="59"/>
      <c r="B74" s="2"/>
      <c r="C74" s="62"/>
      <c r="D74" s="60"/>
      <c r="E74" s="60"/>
      <c r="F74" s="60"/>
      <c r="G74" s="3"/>
      <c r="H74" s="3"/>
      <c r="I74" s="3"/>
      <c r="J74" s="64"/>
      <c r="N74" s="65"/>
      <c r="O74" s="66"/>
    </row>
    <row r="75" spans="1:15" s="93" customFormat="1" x14ac:dyDescent="0.25">
      <c r="A75" s="59"/>
      <c r="B75" s="2"/>
      <c r="C75" s="62"/>
      <c r="D75" s="60"/>
      <c r="E75" s="60"/>
      <c r="F75" s="60"/>
      <c r="G75" s="3"/>
      <c r="H75" s="3"/>
      <c r="I75" s="3"/>
      <c r="J75" s="64"/>
      <c r="N75" s="65"/>
      <c r="O75" s="66"/>
    </row>
    <row r="76" spans="1:15" s="93" customFormat="1" x14ac:dyDescent="0.25">
      <c r="A76" s="59"/>
      <c r="B76" s="2"/>
      <c r="C76" s="62"/>
      <c r="D76" s="60"/>
      <c r="E76" s="60"/>
      <c r="F76" s="60"/>
      <c r="G76" s="3"/>
      <c r="H76" s="3"/>
      <c r="I76" s="3"/>
      <c r="J76" s="64"/>
      <c r="N76" s="65"/>
      <c r="O76" s="66"/>
    </row>
    <row r="77" spans="1:15" s="93" customFormat="1" x14ac:dyDescent="0.25">
      <c r="A77" s="59"/>
      <c r="B77" s="2"/>
      <c r="C77" s="62"/>
      <c r="D77" s="60"/>
      <c r="E77" s="60"/>
      <c r="F77" s="60"/>
      <c r="G77" s="3"/>
      <c r="H77" s="3"/>
      <c r="I77" s="3"/>
      <c r="J77" s="64"/>
      <c r="N77" s="65"/>
      <c r="O77" s="66"/>
    </row>
    <row r="78" spans="1:15" s="93" customFormat="1" x14ac:dyDescent="0.25">
      <c r="A78" s="59"/>
      <c r="B78" s="2"/>
      <c r="C78" s="62"/>
      <c r="D78" s="60"/>
      <c r="E78" s="60"/>
      <c r="F78" s="60"/>
      <c r="G78" s="3"/>
      <c r="H78" s="3"/>
      <c r="I78" s="3"/>
      <c r="J78" s="64"/>
      <c r="N78" s="65"/>
      <c r="O78" s="66"/>
    </row>
    <row r="79" spans="1:15" s="93" customFormat="1" x14ac:dyDescent="0.25">
      <c r="A79" s="59"/>
      <c r="B79" s="2"/>
      <c r="C79" s="62"/>
      <c r="D79" s="60"/>
      <c r="E79" s="60"/>
      <c r="F79" s="60"/>
      <c r="G79" s="3"/>
      <c r="H79" s="3"/>
      <c r="I79" s="3"/>
      <c r="J79" s="64"/>
      <c r="N79" s="65"/>
      <c r="O79" s="66"/>
    </row>
    <row r="80" spans="1:15" s="93" customFormat="1" x14ac:dyDescent="0.25">
      <c r="A80" s="59"/>
      <c r="B80" s="2"/>
      <c r="C80" s="62"/>
      <c r="D80" s="60"/>
      <c r="E80" s="60"/>
      <c r="F80" s="60"/>
      <c r="G80" s="3"/>
      <c r="H80" s="3"/>
      <c r="I80" s="3"/>
      <c r="J80" s="64"/>
      <c r="N80" s="65"/>
      <c r="O80" s="66"/>
    </row>
    <row r="81" spans="1:15" s="93" customFormat="1" x14ac:dyDescent="0.25">
      <c r="A81" s="59"/>
      <c r="B81" s="2"/>
      <c r="C81" s="62"/>
      <c r="D81" s="60"/>
      <c r="E81" s="60"/>
      <c r="F81" s="60"/>
      <c r="G81" s="3"/>
      <c r="H81" s="3"/>
      <c r="I81" s="3"/>
      <c r="J81" s="64"/>
      <c r="N81" s="65"/>
      <c r="O81" s="66"/>
    </row>
    <row r="82" spans="1:15" s="93" customFormat="1" x14ac:dyDescent="0.25">
      <c r="A82" s="59"/>
      <c r="B82" s="2"/>
      <c r="C82" s="62"/>
      <c r="D82" s="60"/>
      <c r="E82" s="60"/>
      <c r="F82" s="60"/>
      <c r="G82" s="3"/>
      <c r="H82" s="3"/>
      <c r="I82" s="3"/>
      <c r="J82" s="64"/>
      <c r="N82" s="65"/>
      <c r="O82" s="66"/>
    </row>
    <row r="83" spans="1:15" s="93" customFormat="1" x14ac:dyDescent="0.25">
      <c r="A83" s="59"/>
      <c r="B83" s="2"/>
      <c r="C83" s="62"/>
      <c r="D83" s="60"/>
      <c r="E83" s="60"/>
      <c r="F83" s="60"/>
      <c r="G83" s="3"/>
      <c r="H83" s="3"/>
      <c r="I83" s="3"/>
      <c r="J83" s="64"/>
      <c r="N83" s="65"/>
      <c r="O83" s="66"/>
    </row>
    <row r="84" spans="1:15" s="93" customFormat="1" x14ac:dyDescent="0.25">
      <c r="A84" s="59"/>
      <c r="B84" s="2"/>
      <c r="C84" s="62"/>
      <c r="D84" s="60"/>
      <c r="E84" s="60"/>
      <c r="F84" s="60"/>
      <c r="G84" s="3"/>
      <c r="H84" s="3"/>
      <c r="I84" s="3"/>
      <c r="J84" s="64"/>
      <c r="N84" s="65"/>
      <c r="O84" s="66"/>
    </row>
    <row r="85" spans="1:15" s="93" customFormat="1" x14ac:dyDescent="0.25">
      <c r="A85" s="59"/>
      <c r="B85" s="2"/>
      <c r="C85" s="62"/>
      <c r="D85" s="60"/>
      <c r="E85" s="60"/>
      <c r="F85" s="60"/>
      <c r="G85" s="3"/>
      <c r="H85" s="3"/>
      <c r="I85" s="3"/>
      <c r="J85" s="64"/>
      <c r="N85" s="65"/>
      <c r="O85" s="66"/>
    </row>
    <row r="86" spans="1:15" s="93" customFormat="1" x14ac:dyDescent="0.25">
      <c r="A86" s="59"/>
      <c r="B86" s="2"/>
      <c r="C86" s="62"/>
      <c r="D86" s="60"/>
      <c r="E86" s="60"/>
      <c r="F86" s="60"/>
      <c r="G86" s="3"/>
      <c r="H86" s="3"/>
      <c r="I86" s="3"/>
      <c r="J86" s="64"/>
      <c r="N86" s="65"/>
      <c r="O86" s="66"/>
    </row>
    <row r="87" spans="1:15" s="93" customFormat="1" x14ac:dyDescent="0.25">
      <c r="A87" s="59"/>
      <c r="B87" s="2"/>
      <c r="C87" s="62"/>
      <c r="D87" s="60"/>
      <c r="E87" s="60"/>
      <c r="F87" s="60"/>
      <c r="G87" s="3"/>
      <c r="H87" s="3"/>
      <c r="I87" s="3"/>
      <c r="J87" s="64"/>
      <c r="N87" s="65"/>
      <c r="O87" s="66"/>
    </row>
    <row r="88" spans="1:15" s="93" customFormat="1" x14ac:dyDescent="0.25">
      <c r="A88" s="59"/>
      <c r="B88" s="2"/>
      <c r="C88" s="62"/>
      <c r="D88" s="60"/>
      <c r="E88" s="60"/>
      <c r="F88" s="60"/>
      <c r="G88" s="3"/>
      <c r="H88" s="3"/>
      <c r="I88" s="3"/>
      <c r="J88" s="64"/>
      <c r="N88" s="65"/>
      <c r="O88" s="66"/>
    </row>
    <row r="89" spans="1:15" s="93" customFormat="1" x14ac:dyDescent="0.25">
      <c r="A89" s="59"/>
      <c r="B89" s="2"/>
      <c r="C89" s="62"/>
      <c r="D89" s="60"/>
      <c r="E89" s="60"/>
      <c r="F89" s="60"/>
      <c r="G89" s="3"/>
      <c r="H89" s="3"/>
      <c r="I89" s="3"/>
      <c r="J89" s="64"/>
      <c r="N89" s="65"/>
      <c r="O89" s="66"/>
    </row>
    <row r="90" spans="1:15" s="93" customFormat="1" x14ac:dyDescent="0.25">
      <c r="A90" s="59"/>
      <c r="B90" s="2"/>
      <c r="C90" s="62"/>
      <c r="D90" s="60"/>
      <c r="E90" s="60"/>
      <c r="F90" s="60"/>
      <c r="G90" s="3"/>
      <c r="H90" s="3"/>
      <c r="I90" s="3"/>
      <c r="J90" s="64"/>
      <c r="N90" s="65"/>
      <c r="O90" s="66"/>
    </row>
    <row r="91" spans="1:15" s="93" customFormat="1" x14ac:dyDescent="0.25">
      <c r="A91" s="59"/>
      <c r="B91" s="2"/>
      <c r="C91" s="62"/>
      <c r="D91" s="60"/>
      <c r="E91" s="60"/>
      <c r="F91" s="60"/>
      <c r="G91" s="3"/>
      <c r="H91" s="3"/>
      <c r="I91" s="3"/>
      <c r="J91" s="64"/>
      <c r="N91" s="65"/>
      <c r="O91" s="66"/>
    </row>
    <row r="92" spans="1:15" s="93" customFormat="1" x14ac:dyDescent="0.25">
      <c r="A92" s="59"/>
      <c r="B92" s="2"/>
      <c r="C92" s="62"/>
      <c r="D92" s="60"/>
      <c r="E92" s="60"/>
      <c r="F92" s="60"/>
      <c r="G92" s="3"/>
      <c r="H92" s="3"/>
      <c r="I92" s="3"/>
      <c r="J92" s="64"/>
      <c r="N92" s="65"/>
      <c r="O92" s="66"/>
    </row>
    <row r="93" spans="1:15" s="93" customFormat="1" x14ac:dyDescent="0.25">
      <c r="A93" s="59"/>
      <c r="B93" s="2"/>
      <c r="C93" s="62"/>
      <c r="D93" s="60"/>
      <c r="E93" s="60"/>
      <c r="F93" s="60"/>
      <c r="G93" s="3"/>
      <c r="H93" s="3"/>
      <c r="I93" s="3"/>
      <c r="J93" s="64"/>
      <c r="N93" s="65"/>
      <c r="O93" s="66"/>
    </row>
    <row r="94" spans="1:15" s="93" customFormat="1" x14ac:dyDescent="0.25">
      <c r="A94" s="59"/>
      <c r="B94" s="2"/>
      <c r="C94" s="62"/>
      <c r="D94" s="60"/>
      <c r="E94" s="60"/>
      <c r="F94" s="60"/>
      <c r="G94" s="3"/>
      <c r="H94" s="3"/>
      <c r="I94" s="3"/>
      <c r="J94" s="64"/>
      <c r="N94" s="65"/>
      <c r="O94" s="66"/>
    </row>
    <row r="95" spans="1:15" s="93" customFormat="1" x14ac:dyDescent="0.25">
      <c r="A95" s="59"/>
      <c r="B95" s="2"/>
      <c r="C95" s="62"/>
      <c r="D95" s="60"/>
      <c r="E95" s="60"/>
      <c r="F95" s="60"/>
      <c r="G95" s="3"/>
      <c r="H95" s="3"/>
      <c r="I95" s="3"/>
      <c r="J95" s="64"/>
      <c r="N95" s="65"/>
      <c r="O95" s="66"/>
    </row>
    <row r="96" spans="1:15" s="93" customFormat="1" x14ac:dyDescent="0.25">
      <c r="A96" s="59"/>
      <c r="B96" s="2"/>
      <c r="C96" s="62"/>
      <c r="D96" s="60"/>
      <c r="E96" s="60"/>
      <c r="F96" s="60"/>
      <c r="G96" s="3"/>
      <c r="H96" s="3"/>
      <c r="I96" s="3"/>
      <c r="J96" s="64"/>
      <c r="N96" s="65"/>
      <c r="O96" s="66"/>
    </row>
    <row r="97" spans="1:15" s="93" customFormat="1" x14ac:dyDescent="0.25">
      <c r="A97" s="59"/>
      <c r="B97" s="2"/>
      <c r="C97" s="62"/>
      <c r="D97" s="60"/>
      <c r="E97" s="60"/>
      <c r="F97" s="60"/>
      <c r="G97" s="3"/>
      <c r="H97" s="3"/>
      <c r="I97" s="3"/>
      <c r="J97" s="64"/>
      <c r="N97" s="65"/>
      <c r="O97" s="66"/>
    </row>
    <row r="98" spans="1:15" s="93" customFormat="1" x14ac:dyDescent="0.25">
      <c r="A98" s="59"/>
      <c r="B98" s="2"/>
      <c r="C98" s="62"/>
      <c r="D98" s="60"/>
      <c r="E98" s="60"/>
      <c r="F98" s="60"/>
      <c r="G98" s="3"/>
      <c r="H98" s="3"/>
      <c r="I98" s="3"/>
      <c r="J98" s="64"/>
      <c r="N98" s="65"/>
      <c r="O98" s="66"/>
    </row>
    <row r="99" spans="1:15" s="93" customFormat="1" x14ac:dyDescent="0.25">
      <c r="A99" s="59"/>
      <c r="B99" s="2"/>
      <c r="C99" s="62"/>
      <c r="D99" s="60"/>
      <c r="E99" s="60"/>
      <c r="F99" s="60"/>
      <c r="G99" s="3"/>
      <c r="H99" s="3"/>
      <c r="I99" s="3"/>
      <c r="J99" s="64"/>
      <c r="N99" s="65"/>
      <c r="O99" s="66"/>
    </row>
    <row r="100" spans="1:15" s="93" customFormat="1" x14ac:dyDescent="0.25">
      <c r="A100" s="59"/>
      <c r="B100" s="2"/>
      <c r="C100" s="62"/>
      <c r="D100" s="60"/>
      <c r="E100" s="60"/>
      <c r="F100" s="60"/>
      <c r="G100" s="3"/>
      <c r="H100" s="3"/>
      <c r="I100" s="3"/>
      <c r="J100" s="64"/>
      <c r="N100" s="65"/>
      <c r="O100" s="66"/>
    </row>
    <row r="101" spans="1:15" s="93" customFormat="1" x14ac:dyDescent="0.25">
      <c r="A101" s="59"/>
      <c r="B101" s="2"/>
      <c r="C101" s="62"/>
      <c r="D101" s="60"/>
      <c r="E101" s="60"/>
      <c r="F101" s="60"/>
      <c r="G101" s="3"/>
      <c r="H101" s="3"/>
      <c r="I101" s="3"/>
      <c r="J101" s="64"/>
      <c r="N101" s="65"/>
      <c r="O101" s="66"/>
    </row>
    <row r="102" spans="1:15" s="93" customFormat="1" x14ac:dyDescent="0.25">
      <c r="A102" s="59"/>
      <c r="B102" s="2"/>
      <c r="C102" s="62"/>
      <c r="D102" s="60"/>
      <c r="E102" s="60"/>
      <c r="F102" s="60"/>
      <c r="G102" s="3"/>
      <c r="H102" s="3"/>
      <c r="I102" s="3"/>
      <c r="J102" s="64"/>
      <c r="N102" s="65"/>
      <c r="O102" s="66"/>
    </row>
    <row r="103" spans="1:15" s="93" customFormat="1" x14ac:dyDescent="0.25">
      <c r="A103" s="59"/>
      <c r="B103" s="2"/>
      <c r="C103" s="62"/>
      <c r="D103" s="60"/>
      <c r="E103" s="60"/>
      <c r="F103" s="60"/>
      <c r="G103" s="3"/>
      <c r="H103" s="3"/>
      <c r="I103" s="3"/>
      <c r="J103" s="64"/>
      <c r="N103" s="65"/>
      <c r="O103" s="66"/>
    </row>
    <row r="104" spans="1:15" s="93" customFormat="1" x14ac:dyDescent="0.25">
      <c r="A104" s="59"/>
      <c r="B104" s="2"/>
      <c r="C104" s="62"/>
      <c r="D104" s="60"/>
      <c r="E104" s="60"/>
      <c r="F104" s="60"/>
      <c r="G104" s="3"/>
      <c r="H104" s="3"/>
      <c r="I104" s="3"/>
      <c r="J104" s="64"/>
      <c r="N104" s="65"/>
      <c r="O104" s="66"/>
    </row>
    <row r="105" spans="1:15" s="93" customFormat="1" x14ac:dyDescent="0.25">
      <c r="A105" s="59"/>
      <c r="B105" s="2"/>
      <c r="C105" s="62"/>
      <c r="D105" s="60"/>
      <c r="E105" s="60"/>
      <c r="F105" s="60"/>
      <c r="G105" s="3"/>
      <c r="H105" s="3"/>
      <c r="I105" s="3"/>
      <c r="J105" s="64"/>
      <c r="N105" s="65"/>
      <c r="O105" s="66"/>
    </row>
    <row r="106" spans="1:15" s="93" customFormat="1" x14ac:dyDescent="0.25">
      <c r="A106" s="59"/>
      <c r="B106" s="2"/>
      <c r="C106" s="62"/>
      <c r="D106" s="60"/>
      <c r="E106" s="60"/>
      <c r="F106" s="60"/>
      <c r="G106" s="3"/>
      <c r="H106" s="3"/>
      <c r="I106" s="3"/>
      <c r="J106" s="64"/>
      <c r="N106" s="65"/>
      <c r="O106" s="66"/>
    </row>
    <row r="107" spans="1:15" s="93" customFormat="1" x14ac:dyDescent="0.25">
      <c r="A107" s="59"/>
      <c r="B107" s="2"/>
      <c r="C107" s="62"/>
      <c r="D107" s="60"/>
      <c r="E107" s="60"/>
      <c r="F107" s="60"/>
      <c r="G107" s="3"/>
      <c r="H107" s="3"/>
      <c r="I107" s="3"/>
      <c r="J107" s="64"/>
      <c r="N107" s="65"/>
      <c r="O107" s="66"/>
    </row>
    <row r="108" spans="1:15" s="93" customFormat="1" x14ac:dyDescent="0.25">
      <c r="A108" s="59"/>
      <c r="B108" s="2"/>
      <c r="C108" s="62"/>
      <c r="D108" s="60"/>
      <c r="E108" s="60"/>
      <c r="F108" s="60"/>
      <c r="G108" s="3"/>
      <c r="H108" s="3"/>
      <c r="I108" s="3"/>
      <c r="J108" s="64"/>
      <c r="N108" s="65"/>
      <c r="O108" s="66"/>
    </row>
    <row r="109" spans="1:15" s="93" customFormat="1" x14ac:dyDescent="0.25">
      <c r="A109" s="59"/>
      <c r="B109" s="2"/>
      <c r="C109" s="62"/>
      <c r="D109" s="60"/>
      <c r="E109" s="60"/>
      <c r="F109" s="60"/>
      <c r="G109" s="3"/>
      <c r="H109" s="3"/>
      <c r="I109" s="3"/>
      <c r="J109" s="64"/>
      <c r="N109" s="65"/>
      <c r="O109" s="66"/>
    </row>
    <row r="110" spans="1:15" s="93" customFormat="1" x14ac:dyDescent="0.25">
      <c r="A110" s="59"/>
      <c r="B110" s="2"/>
      <c r="C110" s="62"/>
      <c r="D110" s="60"/>
      <c r="E110" s="60"/>
      <c r="F110" s="60"/>
      <c r="G110" s="3"/>
      <c r="H110" s="3"/>
      <c r="I110" s="3"/>
      <c r="J110" s="64"/>
      <c r="N110" s="65"/>
      <c r="O110" s="66"/>
    </row>
    <row r="111" spans="1:15" s="93" customFormat="1" x14ac:dyDescent="0.25">
      <c r="A111" s="59"/>
      <c r="B111" s="2"/>
      <c r="C111" s="62"/>
      <c r="D111" s="60"/>
      <c r="E111" s="60"/>
      <c r="F111" s="60"/>
      <c r="G111" s="3"/>
      <c r="H111" s="3"/>
      <c r="I111" s="3"/>
      <c r="J111" s="64"/>
      <c r="N111" s="65"/>
      <c r="O111" s="66"/>
    </row>
    <row r="112" spans="1:15" s="93" customFormat="1" x14ac:dyDescent="0.25">
      <c r="A112" s="59"/>
      <c r="B112" s="2"/>
      <c r="C112" s="62"/>
      <c r="D112" s="60"/>
      <c r="E112" s="60"/>
      <c r="F112" s="60"/>
      <c r="G112" s="3"/>
      <c r="H112" s="3"/>
      <c r="I112" s="3"/>
      <c r="J112" s="64"/>
      <c r="N112" s="65"/>
      <c r="O112" s="66"/>
    </row>
    <row r="113" spans="1:15" s="93" customFormat="1" x14ac:dyDescent="0.25">
      <c r="A113" s="59"/>
      <c r="B113" s="2"/>
      <c r="C113" s="62"/>
      <c r="D113" s="60"/>
      <c r="E113" s="60"/>
      <c r="F113" s="60"/>
      <c r="G113" s="3"/>
      <c r="H113" s="3"/>
      <c r="I113" s="3"/>
      <c r="J113" s="64"/>
      <c r="N113" s="65"/>
      <c r="O113" s="66"/>
    </row>
    <row r="114" spans="1:15" s="93" customFormat="1" x14ac:dyDescent="0.25">
      <c r="A114" s="59"/>
      <c r="B114" s="2"/>
      <c r="C114" s="62"/>
      <c r="D114" s="60"/>
      <c r="E114" s="60"/>
      <c r="F114" s="60"/>
      <c r="G114" s="3"/>
      <c r="H114" s="3"/>
      <c r="I114" s="3"/>
      <c r="J114" s="64"/>
      <c r="N114" s="65"/>
      <c r="O114" s="66"/>
    </row>
    <row r="115" spans="1:15" s="93" customFormat="1" x14ac:dyDescent="0.25">
      <c r="A115" s="59"/>
      <c r="B115" s="2"/>
      <c r="C115" s="62"/>
      <c r="D115" s="60"/>
      <c r="E115" s="60"/>
      <c r="F115" s="60"/>
      <c r="G115" s="3"/>
      <c r="H115" s="3"/>
      <c r="I115" s="3"/>
      <c r="J115" s="64"/>
      <c r="N115" s="65"/>
      <c r="O115" s="66"/>
    </row>
    <row r="116" spans="1:15" s="93" customFormat="1" x14ac:dyDescent="0.25">
      <c r="A116" s="59"/>
      <c r="B116" s="2"/>
      <c r="C116" s="62"/>
      <c r="D116" s="60"/>
      <c r="E116" s="60"/>
      <c r="F116" s="60"/>
      <c r="G116" s="3"/>
      <c r="H116" s="3"/>
      <c r="I116" s="3"/>
      <c r="J116" s="64"/>
      <c r="N116" s="65"/>
      <c r="O116" s="66"/>
    </row>
    <row r="117" spans="1:15" s="93" customFormat="1" x14ac:dyDescent="0.25">
      <c r="A117" s="59"/>
      <c r="B117" s="2"/>
      <c r="C117" s="62"/>
      <c r="D117" s="60"/>
      <c r="E117" s="60"/>
      <c r="F117" s="60"/>
      <c r="G117" s="3"/>
      <c r="H117" s="3"/>
      <c r="I117" s="3"/>
      <c r="J117" s="64"/>
      <c r="N117" s="65"/>
      <c r="O117" s="66"/>
    </row>
    <row r="118" spans="1:15" s="93" customFormat="1" x14ac:dyDescent="0.25">
      <c r="A118" s="59"/>
      <c r="B118" s="2"/>
      <c r="C118" s="62"/>
      <c r="D118" s="60"/>
      <c r="E118" s="60"/>
      <c r="F118" s="60"/>
      <c r="G118" s="3"/>
      <c r="H118" s="3"/>
      <c r="I118" s="3"/>
      <c r="J118" s="64"/>
      <c r="N118" s="65"/>
      <c r="O118" s="66"/>
    </row>
    <row r="119" spans="1:15" s="93" customFormat="1" x14ac:dyDescent="0.25">
      <c r="A119" s="59"/>
      <c r="B119" s="2"/>
      <c r="C119" s="62"/>
      <c r="D119" s="60"/>
      <c r="E119" s="60"/>
      <c r="F119" s="60"/>
      <c r="G119" s="3"/>
      <c r="H119" s="3"/>
      <c r="I119" s="3"/>
      <c r="J119" s="64"/>
      <c r="N119" s="65"/>
      <c r="O119" s="66"/>
    </row>
    <row r="120" spans="1:15" s="93" customFormat="1" x14ac:dyDescent="0.25">
      <c r="A120" s="59"/>
      <c r="B120" s="2"/>
      <c r="C120" s="62"/>
      <c r="D120" s="60"/>
      <c r="E120" s="60"/>
      <c r="F120" s="60"/>
      <c r="G120" s="3"/>
      <c r="H120" s="3"/>
      <c r="I120" s="3"/>
      <c r="J120" s="64"/>
      <c r="N120" s="65"/>
      <c r="O120" s="66"/>
    </row>
    <row r="121" spans="1:15" s="93" customFormat="1" x14ac:dyDescent="0.25">
      <c r="A121" s="59"/>
      <c r="B121" s="2"/>
      <c r="C121" s="62"/>
      <c r="D121" s="60"/>
      <c r="E121" s="60"/>
      <c r="F121" s="60"/>
      <c r="G121" s="3"/>
      <c r="H121" s="3"/>
      <c r="I121" s="3"/>
      <c r="J121" s="64"/>
      <c r="N121" s="65"/>
      <c r="O121" s="66"/>
    </row>
    <row r="122" spans="1:15" s="93" customFormat="1" x14ac:dyDescent="0.25">
      <c r="A122" s="59"/>
      <c r="B122" s="2"/>
      <c r="C122" s="62"/>
      <c r="D122" s="60"/>
      <c r="E122" s="60"/>
      <c r="F122" s="60"/>
      <c r="G122" s="3"/>
      <c r="H122" s="3"/>
      <c r="I122" s="3"/>
      <c r="J122" s="64"/>
      <c r="N122" s="65"/>
      <c r="O122" s="66"/>
    </row>
    <row r="123" spans="1:15" s="93" customFormat="1" x14ac:dyDescent="0.25">
      <c r="A123" s="59"/>
      <c r="B123" s="2"/>
      <c r="C123" s="62"/>
      <c r="D123" s="60"/>
      <c r="E123" s="60"/>
      <c r="F123" s="60"/>
      <c r="G123" s="3"/>
      <c r="H123" s="3"/>
      <c r="I123" s="3"/>
      <c r="J123" s="64"/>
      <c r="N123" s="65"/>
      <c r="O123" s="66"/>
    </row>
    <row r="124" spans="1:15" s="93" customFormat="1" x14ac:dyDescent="0.25">
      <c r="A124" s="59"/>
      <c r="B124" s="2"/>
      <c r="C124" s="62"/>
      <c r="D124" s="60"/>
      <c r="E124" s="60"/>
      <c r="F124" s="60"/>
      <c r="G124" s="3"/>
      <c r="H124" s="3"/>
      <c r="I124" s="3"/>
      <c r="J124" s="64"/>
      <c r="N124" s="65"/>
      <c r="O124" s="66"/>
    </row>
    <row r="125" spans="1:15" s="93" customFormat="1" x14ac:dyDescent="0.25">
      <c r="A125" s="59"/>
      <c r="B125" s="2"/>
      <c r="C125" s="62"/>
      <c r="D125" s="60"/>
      <c r="E125" s="60"/>
      <c r="F125" s="60"/>
      <c r="G125" s="3"/>
      <c r="H125" s="3"/>
      <c r="I125" s="3"/>
      <c r="J125" s="64"/>
      <c r="N125" s="65"/>
      <c r="O125" s="66"/>
    </row>
    <row r="126" spans="1:15" s="93" customFormat="1" x14ac:dyDescent="0.25">
      <c r="A126" s="59"/>
      <c r="B126" s="2"/>
      <c r="C126" s="62"/>
      <c r="D126" s="60"/>
      <c r="E126" s="60"/>
      <c r="F126" s="60"/>
      <c r="G126" s="3"/>
      <c r="H126" s="3"/>
      <c r="I126" s="3"/>
      <c r="J126" s="64"/>
      <c r="N126" s="65"/>
      <c r="O126" s="66"/>
    </row>
    <row r="127" spans="1:15" s="93" customFormat="1" x14ac:dyDescent="0.25">
      <c r="A127" s="59"/>
      <c r="B127" s="2"/>
      <c r="C127" s="62"/>
      <c r="D127" s="60"/>
      <c r="E127" s="60"/>
      <c r="F127" s="60"/>
      <c r="G127" s="3"/>
      <c r="H127" s="3"/>
      <c r="I127" s="3"/>
      <c r="J127" s="64"/>
      <c r="N127" s="65"/>
      <c r="O127" s="66"/>
    </row>
    <row r="128" spans="1:15" s="93" customFormat="1" x14ac:dyDescent="0.25">
      <c r="A128" s="59"/>
      <c r="B128" s="2"/>
      <c r="C128" s="62"/>
      <c r="D128" s="60"/>
      <c r="E128" s="60"/>
      <c r="F128" s="60"/>
      <c r="G128" s="3"/>
      <c r="H128" s="3"/>
      <c r="I128" s="3"/>
      <c r="J128" s="64"/>
      <c r="N128" s="65"/>
      <c r="O128" s="66"/>
    </row>
    <row r="129" spans="1:15" s="93" customFormat="1" x14ac:dyDescent="0.25">
      <c r="A129" s="59"/>
      <c r="B129" s="2"/>
      <c r="C129" s="62"/>
      <c r="D129" s="60"/>
      <c r="E129" s="60"/>
      <c r="F129" s="60"/>
      <c r="G129" s="3"/>
      <c r="H129" s="3"/>
      <c r="I129" s="3"/>
      <c r="J129" s="64"/>
      <c r="N129" s="65"/>
      <c r="O129" s="66"/>
    </row>
    <row r="130" spans="1:15" s="93" customFormat="1" x14ac:dyDescent="0.25">
      <c r="A130" s="59"/>
      <c r="B130" s="2"/>
      <c r="C130" s="62"/>
      <c r="D130" s="60"/>
      <c r="E130" s="60"/>
      <c r="F130" s="60"/>
      <c r="G130" s="3"/>
      <c r="H130" s="3"/>
      <c r="I130" s="3"/>
      <c r="J130" s="64"/>
      <c r="N130" s="65"/>
      <c r="O130" s="66"/>
    </row>
    <row r="131" spans="1:15" s="93" customFormat="1" x14ac:dyDescent="0.25">
      <c r="A131" s="59"/>
      <c r="B131" s="2"/>
      <c r="C131" s="62"/>
      <c r="D131" s="60"/>
      <c r="E131" s="60"/>
      <c r="F131" s="60"/>
      <c r="G131" s="3"/>
      <c r="H131" s="3"/>
      <c r="I131" s="3"/>
      <c r="J131" s="64"/>
      <c r="N131" s="65"/>
      <c r="O131" s="66"/>
    </row>
    <row r="132" spans="1:15" s="93" customFormat="1" x14ac:dyDescent="0.25">
      <c r="A132" s="59"/>
      <c r="B132" s="2"/>
      <c r="C132" s="62"/>
      <c r="D132" s="60"/>
      <c r="E132" s="60"/>
      <c r="F132" s="60"/>
      <c r="G132" s="3"/>
      <c r="H132" s="3"/>
      <c r="I132" s="3"/>
      <c r="J132" s="64"/>
      <c r="N132" s="65"/>
      <c r="O132" s="66"/>
    </row>
    <row r="133" spans="1:15" s="93" customFormat="1" x14ac:dyDescent="0.25">
      <c r="A133" s="59"/>
      <c r="B133" s="2"/>
      <c r="C133" s="62"/>
      <c r="D133" s="60"/>
      <c r="E133" s="60"/>
      <c r="F133" s="60"/>
      <c r="G133" s="3"/>
      <c r="H133" s="3"/>
      <c r="I133" s="3"/>
      <c r="J133" s="64"/>
      <c r="N133" s="65"/>
      <c r="O133" s="66"/>
    </row>
    <row r="134" spans="1:15" s="93" customFormat="1" x14ac:dyDescent="0.25">
      <c r="A134" s="59"/>
      <c r="B134" s="2"/>
      <c r="C134" s="62"/>
      <c r="D134" s="60"/>
      <c r="E134" s="60"/>
      <c r="F134" s="60"/>
      <c r="G134" s="3"/>
      <c r="H134" s="3"/>
      <c r="I134" s="3"/>
      <c r="J134" s="64"/>
      <c r="N134" s="65"/>
      <c r="O134" s="66"/>
    </row>
    <row r="135" spans="1:15" s="93" customFormat="1" x14ac:dyDescent="0.25">
      <c r="A135" s="59"/>
      <c r="B135" s="2"/>
      <c r="C135" s="62"/>
      <c r="D135" s="60"/>
      <c r="E135" s="60"/>
      <c r="F135" s="60"/>
      <c r="G135" s="3"/>
      <c r="H135" s="3"/>
      <c r="I135" s="3"/>
      <c r="J135" s="64"/>
      <c r="N135" s="65"/>
      <c r="O135" s="66"/>
    </row>
    <row r="136" spans="1:15" s="93" customFormat="1" x14ac:dyDescent="0.25">
      <c r="A136" s="59"/>
      <c r="B136" s="2"/>
      <c r="C136" s="62"/>
      <c r="D136" s="60"/>
      <c r="E136" s="60"/>
      <c r="F136" s="60"/>
      <c r="G136" s="3"/>
      <c r="H136" s="3"/>
      <c r="I136" s="3"/>
      <c r="J136" s="64"/>
      <c r="N136" s="65"/>
      <c r="O136" s="66"/>
    </row>
    <row r="137" spans="1:15" s="93" customFormat="1" x14ac:dyDescent="0.25">
      <c r="A137" s="59"/>
      <c r="B137" s="2"/>
      <c r="C137" s="62"/>
      <c r="D137" s="60"/>
      <c r="E137" s="60"/>
      <c r="F137" s="60"/>
      <c r="G137" s="3"/>
      <c r="H137" s="3"/>
      <c r="I137" s="3"/>
      <c r="J137" s="64"/>
      <c r="N137" s="65"/>
      <c r="O137" s="66"/>
    </row>
    <row r="138" spans="1:15" s="93" customFormat="1" x14ac:dyDescent="0.25">
      <c r="A138" s="59"/>
      <c r="B138" s="2"/>
      <c r="C138" s="62"/>
      <c r="D138" s="60"/>
      <c r="E138" s="60"/>
      <c r="F138" s="60"/>
      <c r="G138" s="3"/>
      <c r="H138" s="3"/>
      <c r="I138" s="3"/>
      <c r="J138" s="64"/>
      <c r="N138" s="65"/>
      <c r="O138" s="66"/>
    </row>
    <row r="139" spans="1:15" s="93" customFormat="1" x14ac:dyDescent="0.25">
      <c r="A139" s="59"/>
      <c r="B139" s="2"/>
      <c r="C139" s="62"/>
      <c r="D139" s="60"/>
      <c r="E139" s="60"/>
      <c r="F139" s="60"/>
      <c r="G139" s="3"/>
      <c r="H139" s="3"/>
      <c r="I139" s="3"/>
      <c r="J139" s="64"/>
      <c r="N139" s="65"/>
      <c r="O139" s="66"/>
    </row>
    <row r="140" spans="1:15" s="93" customFormat="1" x14ac:dyDescent="0.25">
      <c r="A140" s="59"/>
      <c r="B140" s="2"/>
      <c r="C140" s="62"/>
      <c r="D140" s="60"/>
      <c r="E140" s="60"/>
      <c r="F140" s="60"/>
      <c r="G140" s="3"/>
      <c r="H140" s="3"/>
      <c r="I140" s="3"/>
      <c r="J140" s="64"/>
      <c r="N140" s="65"/>
      <c r="O140" s="66"/>
    </row>
    <row r="141" spans="1:15" s="93" customFormat="1" x14ac:dyDescent="0.25">
      <c r="A141" s="59"/>
      <c r="B141" s="2"/>
      <c r="C141" s="62"/>
      <c r="D141" s="60"/>
      <c r="E141" s="60"/>
      <c r="F141" s="60"/>
      <c r="G141" s="3"/>
      <c r="H141" s="3"/>
      <c r="I141" s="3"/>
      <c r="J141" s="64"/>
      <c r="N141" s="65"/>
      <c r="O141" s="66"/>
    </row>
    <row r="142" spans="1:15" s="93" customFormat="1" x14ac:dyDescent="0.25">
      <c r="A142" s="59"/>
      <c r="B142" s="2"/>
      <c r="C142" s="62"/>
      <c r="D142" s="60"/>
      <c r="E142" s="60"/>
      <c r="F142" s="60"/>
      <c r="G142" s="3"/>
      <c r="H142" s="3"/>
      <c r="I142" s="3"/>
      <c r="J142" s="64"/>
      <c r="N142" s="65"/>
      <c r="O142" s="66"/>
    </row>
    <row r="143" spans="1:15" s="93" customFormat="1" x14ac:dyDescent="0.25">
      <c r="A143" s="59"/>
      <c r="B143" s="2"/>
      <c r="C143" s="62"/>
      <c r="D143" s="60"/>
      <c r="E143" s="60"/>
      <c r="F143" s="60"/>
      <c r="G143" s="3"/>
      <c r="H143" s="3"/>
      <c r="I143" s="3"/>
      <c r="J143" s="64"/>
      <c r="N143" s="65"/>
      <c r="O143" s="66"/>
    </row>
    <row r="144" spans="1:15" s="93" customFormat="1" x14ac:dyDescent="0.25">
      <c r="A144" s="59"/>
      <c r="B144" s="2"/>
      <c r="C144" s="62"/>
      <c r="D144" s="60"/>
      <c r="E144" s="60"/>
      <c r="F144" s="60"/>
      <c r="G144" s="3"/>
      <c r="H144" s="3"/>
      <c r="I144" s="3"/>
      <c r="J144" s="64"/>
      <c r="N144" s="65"/>
      <c r="O144" s="66"/>
    </row>
    <row r="145" spans="1:15" s="93" customFormat="1" x14ac:dyDescent="0.25">
      <c r="A145" s="59"/>
      <c r="B145" s="2"/>
      <c r="C145" s="62"/>
      <c r="D145" s="60"/>
      <c r="E145" s="60"/>
      <c r="F145" s="60"/>
      <c r="G145" s="3"/>
      <c r="H145" s="3"/>
      <c r="I145" s="3"/>
      <c r="J145" s="64"/>
      <c r="N145" s="65"/>
      <c r="O145" s="66"/>
    </row>
    <row r="146" spans="1:15" s="93" customFormat="1" x14ac:dyDescent="0.25">
      <c r="A146" s="59"/>
      <c r="B146" s="2"/>
      <c r="C146" s="62"/>
      <c r="D146" s="60"/>
      <c r="E146" s="60"/>
      <c r="F146" s="60"/>
      <c r="G146" s="3"/>
      <c r="H146" s="3"/>
      <c r="I146" s="3"/>
      <c r="J146" s="64"/>
      <c r="N146" s="65"/>
      <c r="O146" s="66"/>
    </row>
    <row r="147" spans="1:15" s="93" customFormat="1" x14ac:dyDescent="0.25">
      <c r="A147" s="59"/>
      <c r="B147" s="2"/>
      <c r="C147" s="62"/>
      <c r="D147" s="60"/>
      <c r="E147" s="60"/>
      <c r="F147" s="60"/>
      <c r="G147" s="3"/>
      <c r="H147" s="3"/>
      <c r="I147" s="3"/>
      <c r="J147" s="64"/>
      <c r="N147" s="65"/>
      <c r="O147" s="66"/>
    </row>
    <row r="148" spans="1:15" s="93" customFormat="1" x14ac:dyDescent="0.25">
      <c r="A148" s="59"/>
      <c r="B148" s="2"/>
      <c r="C148" s="62"/>
      <c r="D148" s="60"/>
      <c r="E148" s="60"/>
      <c r="F148" s="60"/>
      <c r="G148" s="3"/>
      <c r="H148" s="3"/>
      <c r="I148" s="3"/>
      <c r="J148" s="64"/>
      <c r="N148" s="65"/>
      <c r="O148" s="66"/>
    </row>
    <row r="149" spans="1:15" s="93" customFormat="1" x14ac:dyDescent="0.25">
      <c r="A149" s="59"/>
      <c r="B149" s="2"/>
      <c r="C149" s="62"/>
      <c r="D149" s="60"/>
      <c r="E149" s="60"/>
      <c r="F149" s="60"/>
      <c r="G149" s="3"/>
      <c r="H149" s="3"/>
      <c r="I149" s="3"/>
      <c r="J149" s="64"/>
      <c r="N149" s="65"/>
      <c r="O149" s="66"/>
    </row>
    <row r="150" spans="1:15" s="93" customFormat="1" x14ac:dyDescent="0.25">
      <c r="A150" s="59"/>
      <c r="B150" s="2"/>
      <c r="C150" s="62"/>
      <c r="D150" s="60"/>
      <c r="E150" s="60"/>
      <c r="F150" s="60"/>
      <c r="G150" s="3"/>
      <c r="H150" s="3"/>
      <c r="I150" s="3"/>
      <c r="J150" s="64"/>
      <c r="N150" s="65"/>
      <c r="O150" s="66"/>
    </row>
    <row r="151" spans="1:15" s="93" customFormat="1" x14ac:dyDescent="0.25">
      <c r="A151" s="59"/>
      <c r="B151" s="2"/>
      <c r="C151" s="62"/>
      <c r="D151" s="60"/>
      <c r="E151" s="60"/>
      <c r="F151" s="60"/>
      <c r="G151" s="3"/>
      <c r="H151" s="3"/>
      <c r="I151" s="3"/>
      <c r="J151" s="64"/>
      <c r="N151" s="65"/>
      <c r="O151" s="66"/>
    </row>
    <row r="152" spans="1:15" s="93" customFormat="1" x14ac:dyDescent="0.25">
      <c r="A152" s="59"/>
      <c r="B152" s="2"/>
      <c r="C152" s="62"/>
      <c r="D152" s="60"/>
      <c r="E152" s="60"/>
      <c r="F152" s="60"/>
      <c r="G152" s="3"/>
      <c r="H152" s="3"/>
      <c r="I152" s="3"/>
      <c r="J152" s="64"/>
      <c r="N152" s="65"/>
      <c r="O152" s="66"/>
    </row>
    <row r="153" spans="1:15" s="93" customFormat="1" x14ac:dyDescent="0.25">
      <c r="A153" s="59"/>
      <c r="B153" s="2"/>
      <c r="C153" s="62"/>
      <c r="D153" s="60"/>
      <c r="E153" s="60"/>
      <c r="F153" s="60"/>
      <c r="G153" s="3"/>
      <c r="H153" s="3"/>
      <c r="I153" s="3"/>
      <c r="J153" s="64"/>
      <c r="N153" s="65"/>
      <c r="O153" s="66"/>
    </row>
    <row r="154" spans="1:15" s="93" customFormat="1" x14ac:dyDescent="0.25">
      <c r="A154" s="59"/>
      <c r="B154" s="2"/>
      <c r="C154" s="62"/>
      <c r="D154" s="60"/>
      <c r="E154" s="60"/>
      <c r="F154" s="60"/>
      <c r="G154" s="3"/>
      <c r="H154" s="3"/>
      <c r="I154" s="3"/>
      <c r="J154" s="64"/>
      <c r="N154" s="65"/>
      <c r="O154" s="66"/>
    </row>
    <row r="155" spans="1:15" s="93" customFormat="1" x14ac:dyDescent="0.25">
      <c r="A155" s="59"/>
      <c r="B155" s="2"/>
      <c r="C155" s="62"/>
      <c r="D155" s="60"/>
      <c r="E155" s="60"/>
      <c r="F155" s="60"/>
      <c r="G155" s="3"/>
      <c r="H155" s="3"/>
      <c r="I155" s="3"/>
      <c r="J155" s="64"/>
      <c r="N155" s="65"/>
      <c r="O155" s="66"/>
    </row>
    <row r="156" spans="1:15" s="93" customFormat="1" x14ac:dyDescent="0.25">
      <c r="A156" s="59"/>
      <c r="B156" s="2"/>
      <c r="C156" s="62"/>
      <c r="D156" s="60"/>
      <c r="E156" s="60"/>
      <c r="F156" s="60"/>
      <c r="G156" s="3"/>
      <c r="H156" s="3"/>
      <c r="I156" s="3"/>
      <c r="J156" s="64"/>
      <c r="N156" s="65"/>
      <c r="O156" s="66"/>
    </row>
    <row r="157" spans="1:15" s="93" customFormat="1" x14ac:dyDescent="0.25">
      <c r="A157" s="59"/>
      <c r="B157" s="2"/>
      <c r="C157" s="62"/>
      <c r="D157" s="60"/>
      <c r="E157" s="60"/>
      <c r="F157" s="60"/>
      <c r="G157" s="3"/>
      <c r="H157" s="3"/>
      <c r="I157" s="3"/>
      <c r="J157" s="64"/>
      <c r="N157" s="65"/>
      <c r="O157" s="66"/>
    </row>
    <row r="158" spans="1:15" s="93" customFormat="1" x14ac:dyDescent="0.25">
      <c r="A158" s="59"/>
      <c r="B158" s="2"/>
      <c r="C158" s="62"/>
      <c r="D158" s="60"/>
      <c r="E158" s="60"/>
      <c r="F158" s="60"/>
      <c r="G158" s="3"/>
      <c r="H158" s="3"/>
      <c r="I158" s="3"/>
      <c r="J158" s="64"/>
      <c r="N158" s="65"/>
      <c r="O158" s="66"/>
    </row>
    <row r="159" spans="1:15" s="93" customFormat="1" x14ac:dyDescent="0.25">
      <c r="A159" s="59"/>
      <c r="B159" s="2"/>
      <c r="C159" s="62"/>
      <c r="D159" s="60"/>
      <c r="E159" s="60"/>
      <c r="F159" s="60"/>
      <c r="G159" s="3"/>
      <c r="H159" s="3"/>
      <c r="I159" s="3"/>
      <c r="J159" s="64"/>
      <c r="N159" s="65"/>
      <c r="O159" s="66"/>
    </row>
    <row r="160" spans="1:15" s="93" customFormat="1" x14ac:dyDescent="0.25">
      <c r="A160" s="59"/>
      <c r="B160" s="2"/>
      <c r="C160" s="62"/>
      <c r="D160" s="60"/>
      <c r="E160" s="60"/>
      <c r="F160" s="60"/>
      <c r="G160" s="3"/>
      <c r="H160" s="3"/>
      <c r="I160" s="3"/>
      <c r="J160" s="64"/>
      <c r="N160" s="65"/>
      <c r="O160" s="66"/>
    </row>
    <row r="161" spans="1:15" s="93" customFormat="1" x14ac:dyDescent="0.25">
      <c r="A161" s="59"/>
      <c r="B161" s="2"/>
      <c r="C161" s="62"/>
      <c r="D161" s="60"/>
      <c r="E161" s="60"/>
      <c r="F161" s="60"/>
      <c r="G161" s="3"/>
      <c r="H161" s="3"/>
      <c r="I161" s="3"/>
      <c r="J161" s="64"/>
      <c r="N161" s="65"/>
      <c r="O161" s="66"/>
    </row>
    <row r="162" spans="1:15" s="93" customFormat="1" x14ac:dyDescent="0.25">
      <c r="A162" s="59"/>
      <c r="B162" s="2"/>
      <c r="C162" s="62"/>
      <c r="D162" s="60"/>
      <c r="E162" s="60"/>
      <c r="F162" s="60"/>
      <c r="G162" s="3"/>
      <c r="H162" s="3"/>
      <c r="I162" s="3"/>
      <c r="J162" s="64"/>
      <c r="N162" s="65"/>
      <c r="O162" s="66"/>
    </row>
    <row r="163" spans="1:15" s="93" customFormat="1" x14ac:dyDescent="0.25">
      <c r="A163" s="59"/>
      <c r="B163" s="2"/>
      <c r="C163" s="62"/>
      <c r="D163" s="60"/>
      <c r="E163" s="60"/>
      <c r="F163" s="60"/>
      <c r="G163" s="3"/>
      <c r="H163" s="3"/>
      <c r="I163" s="3"/>
      <c r="J163" s="64"/>
      <c r="N163" s="65"/>
      <c r="O163" s="66"/>
    </row>
    <row r="164" spans="1:15" s="93" customFormat="1" x14ac:dyDescent="0.25">
      <c r="A164" s="59"/>
      <c r="B164" s="2"/>
      <c r="C164" s="62"/>
      <c r="D164" s="60"/>
      <c r="E164" s="60"/>
      <c r="F164" s="60"/>
      <c r="G164" s="3"/>
      <c r="H164" s="3"/>
      <c r="I164" s="3"/>
      <c r="J164" s="64"/>
      <c r="N164" s="65"/>
      <c r="O164" s="66"/>
    </row>
    <row r="165" spans="1:15" s="93" customFormat="1" x14ac:dyDescent="0.25">
      <c r="A165" s="59"/>
      <c r="B165" s="2"/>
      <c r="C165" s="62"/>
      <c r="D165" s="60"/>
      <c r="E165" s="60"/>
      <c r="F165" s="60"/>
      <c r="G165" s="3"/>
      <c r="H165" s="3"/>
      <c r="I165" s="3"/>
      <c r="J165" s="64"/>
      <c r="N165" s="65"/>
      <c r="O165" s="66"/>
    </row>
    <row r="166" spans="1:15" s="93" customFormat="1" x14ac:dyDescent="0.25">
      <c r="A166" s="59"/>
      <c r="B166" s="2"/>
      <c r="C166" s="62"/>
      <c r="D166" s="60"/>
      <c r="E166" s="60"/>
      <c r="F166" s="60"/>
      <c r="G166" s="3"/>
      <c r="H166" s="3"/>
      <c r="I166" s="3"/>
      <c r="J166" s="64"/>
      <c r="N166" s="65"/>
      <c r="O166" s="66"/>
    </row>
    <row r="167" spans="1:15" s="93" customFormat="1" x14ac:dyDescent="0.25">
      <c r="A167" s="59"/>
      <c r="B167" s="2"/>
      <c r="C167" s="62"/>
      <c r="D167" s="60"/>
      <c r="E167" s="60"/>
      <c r="F167" s="60"/>
      <c r="G167" s="3"/>
      <c r="H167" s="3"/>
      <c r="I167" s="3"/>
      <c r="J167" s="64"/>
      <c r="N167" s="65"/>
      <c r="O167" s="66"/>
    </row>
    <row r="168" spans="1:15" s="93" customFormat="1" x14ac:dyDescent="0.25">
      <c r="A168" s="59"/>
      <c r="B168" s="2"/>
      <c r="C168" s="62"/>
      <c r="D168" s="60"/>
      <c r="E168" s="60"/>
      <c r="F168" s="60"/>
      <c r="G168" s="3"/>
      <c r="H168" s="3"/>
      <c r="I168" s="3"/>
      <c r="J168" s="64"/>
      <c r="N168" s="65"/>
      <c r="O168" s="66"/>
    </row>
    <row r="169" spans="1:15" s="93" customFormat="1" x14ac:dyDescent="0.25">
      <c r="A169" s="59"/>
      <c r="B169" s="2"/>
      <c r="C169" s="62"/>
      <c r="D169" s="60"/>
      <c r="E169" s="60"/>
      <c r="F169" s="60"/>
      <c r="G169" s="3"/>
      <c r="H169" s="3"/>
      <c r="I169" s="3"/>
      <c r="J169" s="64"/>
      <c r="N169" s="65"/>
      <c r="O169" s="66"/>
    </row>
    <row r="170" spans="1:15" s="93" customFormat="1" x14ac:dyDescent="0.25">
      <c r="A170" s="59"/>
      <c r="B170" s="2"/>
      <c r="C170" s="62"/>
      <c r="D170" s="60"/>
      <c r="E170" s="60"/>
      <c r="F170" s="60"/>
      <c r="G170" s="3"/>
      <c r="H170" s="3"/>
      <c r="I170" s="3"/>
      <c r="J170" s="64"/>
      <c r="N170" s="65"/>
      <c r="O170" s="66"/>
    </row>
    <row r="171" spans="1:15" s="93" customFormat="1" x14ac:dyDescent="0.25">
      <c r="A171" s="59"/>
      <c r="B171" s="2"/>
      <c r="C171" s="62"/>
      <c r="D171" s="60"/>
      <c r="E171" s="60"/>
      <c r="F171" s="60"/>
      <c r="G171" s="3"/>
      <c r="H171" s="3"/>
      <c r="I171" s="3"/>
      <c r="J171" s="64"/>
      <c r="N171" s="65"/>
      <c r="O171" s="66"/>
    </row>
    <row r="172" spans="1:15" s="93" customFormat="1" x14ac:dyDescent="0.25">
      <c r="A172" s="59"/>
      <c r="B172" s="2"/>
      <c r="C172" s="62"/>
      <c r="D172" s="60"/>
      <c r="E172" s="60"/>
      <c r="F172" s="60"/>
      <c r="G172" s="3"/>
      <c r="H172" s="3"/>
      <c r="I172" s="3"/>
      <c r="J172" s="64"/>
      <c r="N172" s="65"/>
      <c r="O172" s="66"/>
    </row>
    <row r="173" spans="1:15" s="93" customFormat="1" x14ac:dyDescent="0.25">
      <c r="A173" s="59"/>
      <c r="B173" s="2"/>
      <c r="C173" s="62"/>
      <c r="D173" s="60"/>
      <c r="E173" s="60"/>
      <c r="F173" s="60"/>
      <c r="G173" s="3"/>
      <c r="H173" s="3"/>
      <c r="I173" s="3"/>
      <c r="J173" s="64"/>
      <c r="N173" s="65"/>
      <c r="O173" s="66"/>
    </row>
  </sheetData>
  <mergeCells count="7">
    <mergeCell ref="G5:I5"/>
    <mergeCell ref="C1:D1"/>
    <mergeCell ref="B3:D3"/>
    <mergeCell ref="A5:A6"/>
    <mergeCell ref="B5:B6"/>
    <mergeCell ref="C5:C6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01.01.20г за 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2020-08-06T05:29:13Z</dcterms:modified>
</cp:coreProperties>
</file>